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rafsshare.mc.local\shared\AllTemp\Research\PrelimLocalForecasts\COCTU\"/>
    </mc:Choice>
  </mc:AlternateContent>
  <xr:revisionPtr revIDLastSave="0" documentId="13_ncr:1_{9B2DBA13-38F0-44EA-95C0-F2B9B1D55C6F}" xr6:coauthVersionLast="47" xr6:coauthVersionMax="47" xr10:uidLastSave="{00000000-0000-0000-0000-000000000000}"/>
  <bookViews>
    <workbookView xWindow="-108" yWindow="-108" windowWidth="23256" windowHeight="12576" xr2:uid="{8B5614A7-AAD1-4D3D-B010-962F0D27F5D3}"/>
  </bookViews>
  <sheets>
    <sheet name="FORECAST_PRELIM_COCTU (1.0)" sheetId="3" r:id="rId1"/>
  </sheets>
  <externalReferences>
    <externalReference r:id="rId2"/>
  </externalReferences>
  <definedNames>
    <definedName name="_xlnm._FilterDatabase" localSheetId="0" hidden="1">'FORECAST_PRELIM_COCTU (1.0)'!$A$5:$U$205</definedName>
    <definedName name="CEN2010PRO" localSheetId="0">#REF!</definedName>
    <definedName name="CEN2010PRO">#REF!</definedName>
    <definedName name="_xlnm.Print_Titles" localSheetId="0">'FORECAST_PRELIM_COCTU (1.0)'!$5:$5</definedName>
    <definedName name="round" localSheetId="0">#REF!</definedName>
    <definedName name="round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04" i="3" l="1"/>
  <c r="S204" i="3"/>
  <c r="U204" i="3" s="1"/>
  <c r="R204" i="3"/>
  <c r="Q204" i="3"/>
  <c r="P204" i="3"/>
  <c r="N204" i="3"/>
  <c r="M204" i="3"/>
  <c r="L204" i="3"/>
  <c r="K204" i="3"/>
  <c r="J204" i="3"/>
  <c r="H204" i="3"/>
  <c r="G204" i="3"/>
  <c r="F204" i="3"/>
  <c r="E204" i="3"/>
  <c r="D204" i="3"/>
  <c r="T203" i="3"/>
  <c r="S203" i="3"/>
  <c r="R203" i="3"/>
  <c r="Q203" i="3"/>
  <c r="P203" i="3"/>
  <c r="U203" i="3" s="1"/>
  <c r="N203" i="3"/>
  <c r="M203" i="3"/>
  <c r="L203" i="3"/>
  <c r="K203" i="3"/>
  <c r="J203" i="3"/>
  <c r="H203" i="3"/>
  <c r="G203" i="3"/>
  <c r="F203" i="3"/>
  <c r="E203" i="3"/>
  <c r="D203" i="3"/>
  <c r="T202" i="3"/>
  <c r="S202" i="3"/>
  <c r="U202" i="3" s="1"/>
  <c r="R202" i="3"/>
  <c r="Q202" i="3"/>
  <c r="P202" i="3"/>
  <c r="N202" i="3"/>
  <c r="M202" i="3"/>
  <c r="L202" i="3"/>
  <c r="K202" i="3"/>
  <c r="J202" i="3"/>
  <c r="H202" i="3"/>
  <c r="G202" i="3"/>
  <c r="I202" i="3" s="1"/>
  <c r="F202" i="3"/>
  <c r="E202" i="3"/>
  <c r="D202" i="3"/>
  <c r="T201" i="3"/>
  <c r="S201" i="3"/>
  <c r="R201" i="3"/>
  <c r="Q201" i="3"/>
  <c r="P201" i="3"/>
  <c r="N201" i="3"/>
  <c r="M201" i="3"/>
  <c r="O201" i="3" s="1"/>
  <c r="L201" i="3"/>
  <c r="K201" i="3"/>
  <c r="J201" i="3"/>
  <c r="H201" i="3"/>
  <c r="G201" i="3"/>
  <c r="F201" i="3"/>
  <c r="E201" i="3"/>
  <c r="D201" i="3"/>
  <c r="I201" i="3" s="1"/>
  <c r="T200" i="3"/>
  <c r="S200" i="3"/>
  <c r="R200" i="3"/>
  <c r="Q200" i="3"/>
  <c r="P200" i="3"/>
  <c r="N200" i="3"/>
  <c r="M200" i="3"/>
  <c r="L200" i="3"/>
  <c r="K200" i="3"/>
  <c r="J200" i="3"/>
  <c r="H200" i="3"/>
  <c r="G200" i="3"/>
  <c r="I200" i="3" s="1"/>
  <c r="F200" i="3"/>
  <c r="E200" i="3"/>
  <c r="D200" i="3"/>
  <c r="T199" i="3"/>
  <c r="S199" i="3"/>
  <c r="R199" i="3"/>
  <c r="Q199" i="3"/>
  <c r="P199" i="3"/>
  <c r="N199" i="3"/>
  <c r="M199" i="3"/>
  <c r="O199" i="3" s="1"/>
  <c r="L199" i="3"/>
  <c r="K199" i="3"/>
  <c r="J199" i="3"/>
  <c r="H199" i="3"/>
  <c r="G199" i="3"/>
  <c r="F199" i="3"/>
  <c r="E199" i="3"/>
  <c r="D199" i="3"/>
  <c r="T198" i="3"/>
  <c r="S198" i="3"/>
  <c r="U198" i="3" s="1"/>
  <c r="R198" i="3"/>
  <c r="Q198" i="3"/>
  <c r="P198" i="3"/>
  <c r="N198" i="3"/>
  <c r="M198" i="3"/>
  <c r="L198" i="3"/>
  <c r="K198" i="3"/>
  <c r="J198" i="3"/>
  <c r="O198" i="3" s="1"/>
  <c r="H198" i="3"/>
  <c r="G198" i="3"/>
  <c r="F198" i="3"/>
  <c r="E198" i="3"/>
  <c r="D198" i="3"/>
  <c r="T197" i="3"/>
  <c r="S197" i="3"/>
  <c r="R197" i="3"/>
  <c r="Q197" i="3"/>
  <c r="P197" i="3"/>
  <c r="N197" i="3"/>
  <c r="M197" i="3"/>
  <c r="O197" i="3" s="1"/>
  <c r="L197" i="3"/>
  <c r="K197" i="3"/>
  <c r="J197" i="3"/>
  <c r="H197" i="3"/>
  <c r="G197" i="3"/>
  <c r="F197" i="3"/>
  <c r="E197" i="3"/>
  <c r="D197" i="3"/>
  <c r="T196" i="3"/>
  <c r="S196" i="3"/>
  <c r="U196" i="3" s="1"/>
  <c r="R196" i="3"/>
  <c r="Q196" i="3"/>
  <c r="P196" i="3"/>
  <c r="N196" i="3"/>
  <c r="M196" i="3"/>
  <c r="L196" i="3"/>
  <c r="K196" i="3"/>
  <c r="J196" i="3"/>
  <c r="H196" i="3"/>
  <c r="G196" i="3"/>
  <c r="I196" i="3" s="1"/>
  <c r="F196" i="3"/>
  <c r="E196" i="3"/>
  <c r="D196" i="3"/>
  <c r="T195" i="3"/>
  <c r="S195" i="3"/>
  <c r="R195" i="3"/>
  <c r="Q195" i="3"/>
  <c r="P195" i="3"/>
  <c r="U195" i="3" s="1"/>
  <c r="N195" i="3"/>
  <c r="M195" i="3"/>
  <c r="L195" i="3"/>
  <c r="K195" i="3"/>
  <c r="J195" i="3"/>
  <c r="H195" i="3"/>
  <c r="G195" i="3"/>
  <c r="F195" i="3"/>
  <c r="E195" i="3"/>
  <c r="D195" i="3"/>
  <c r="T194" i="3"/>
  <c r="S194" i="3"/>
  <c r="U194" i="3" s="1"/>
  <c r="R194" i="3"/>
  <c r="Q194" i="3"/>
  <c r="P194" i="3"/>
  <c r="N194" i="3"/>
  <c r="M194" i="3"/>
  <c r="L194" i="3"/>
  <c r="K194" i="3"/>
  <c r="J194" i="3"/>
  <c r="H194" i="3"/>
  <c r="G194" i="3"/>
  <c r="I194" i="3" s="1"/>
  <c r="F194" i="3"/>
  <c r="E194" i="3"/>
  <c r="D194" i="3"/>
  <c r="T193" i="3"/>
  <c r="S193" i="3"/>
  <c r="R193" i="3"/>
  <c r="Q193" i="3"/>
  <c r="P193" i="3"/>
  <c r="N193" i="3"/>
  <c r="M193" i="3"/>
  <c r="O193" i="3" s="1"/>
  <c r="L193" i="3"/>
  <c r="K193" i="3"/>
  <c r="J193" i="3"/>
  <c r="H193" i="3"/>
  <c r="G193" i="3"/>
  <c r="F193" i="3"/>
  <c r="E193" i="3"/>
  <c r="D193" i="3"/>
  <c r="I193" i="3" s="1"/>
  <c r="T192" i="3"/>
  <c r="S192" i="3"/>
  <c r="R192" i="3"/>
  <c r="Q192" i="3"/>
  <c r="P192" i="3"/>
  <c r="N192" i="3"/>
  <c r="M192" i="3"/>
  <c r="L192" i="3"/>
  <c r="K192" i="3"/>
  <c r="J192" i="3"/>
  <c r="H192" i="3"/>
  <c r="G192" i="3"/>
  <c r="I192" i="3" s="1"/>
  <c r="F192" i="3"/>
  <c r="E192" i="3"/>
  <c r="D192" i="3"/>
  <c r="T191" i="3"/>
  <c r="S191" i="3"/>
  <c r="R191" i="3"/>
  <c r="Q191" i="3"/>
  <c r="P191" i="3"/>
  <c r="N191" i="3"/>
  <c r="M191" i="3"/>
  <c r="O191" i="3" s="1"/>
  <c r="L191" i="3"/>
  <c r="K191" i="3"/>
  <c r="J191" i="3"/>
  <c r="H191" i="3"/>
  <c r="G191" i="3"/>
  <c r="F191" i="3"/>
  <c r="E191" i="3"/>
  <c r="D191" i="3"/>
  <c r="T190" i="3"/>
  <c r="S190" i="3"/>
  <c r="U190" i="3" s="1"/>
  <c r="R190" i="3"/>
  <c r="Q190" i="3"/>
  <c r="P190" i="3"/>
  <c r="N190" i="3"/>
  <c r="M190" i="3"/>
  <c r="L190" i="3"/>
  <c r="K190" i="3"/>
  <c r="J190" i="3"/>
  <c r="O190" i="3" s="1"/>
  <c r="H190" i="3"/>
  <c r="G190" i="3"/>
  <c r="F190" i="3"/>
  <c r="E190" i="3"/>
  <c r="D190" i="3"/>
  <c r="T189" i="3"/>
  <c r="S189" i="3"/>
  <c r="R189" i="3"/>
  <c r="Q189" i="3"/>
  <c r="P189" i="3"/>
  <c r="N189" i="3"/>
  <c r="M189" i="3"/>
  <c r="O189" i="3" s="1"/>
  <c r="L189" i="3"/>
  <c r="K189" i="3"/>
  <c r="J189" i="3"/>
  <c r="H189" i="3"/>
  <c r="G189" i="3"/>
  <c r="F189" i="3"/>
  <c r="E189" i="3"/>
  <c r="D189" i="3"/>
  <c r="T188" i="3"/>
  <c r="S188" i="3"/>
  <c r="U188" i="3" s="1"/>
  <c r="R188" i="3"/>
  <c r="Q188" i="3"/>
  <c r="P188" i="3"/>
  <c r="N188" i="3"/>
  <c r="M188" i="3"/>
  <c r="L188" i="3"/>
  <c r="K188" i="3"/>
  <c r="J188" i="3"/>
  <c r="O188" i="3" s="1"/>
  <c r="H188" i="3"/>
  <c r="G188" i="3"/>
  <c r="I188" i="3" s="1"/>
  <c r="F188" i="3"/>
  <c r="E188" i="3"/>
  <c r="D188" i="3"/>
  <c r="T187" i="3"/>
  <c r="S187" i="3"/>
  <c r="R187" i="3"/>
  <c r="Q187" i="3"/>
  <c r="P187" i="3"/>
  <c r="U187" i="3" s="1"/>
  <c r="N187" i="3"/>
  <c r="M187" i="3"/>
  <c r="L187" i="3"/>
  <c r="K187" i="3"/>
  <c r="J187" i="3"/>
  <c r="H187" i="3"/>
  <c r="G187" i="3"/>
  <c r="F187" i="3"/>
  <c r="E187" i="3"/>
  <c r="D187" i="3"/>
  <c r="I187" i="3" s="1"/>
  <c r="T186" i="3"/>
  <c r="S186" i="3"/>
  <c r="U186" i="3" s="1"/>
  <c r="R186" i="3"/>
  <c r="Q186" i="3"/>
  <c r="P186" i="3"/>
  <c r="N186" i="3"/>
  <c r="M186" i="3"/>
  <c r="L186" i="3"/>
  <c r="K186" i="3"/>
  <c r="J186" i="3"/>
  <c r="H186" i="3"/>
  <c r="G186" i="3"/>
  <c r="I186" i="3" s="1"/>
  <c r="F186" i="3"/>
  <c r="E186" i="3"/>
  <c r="D186" i="3"/>
  <c r="T185" i="3"/>
  <c r="S185" i="3"/>
  <c r="R185" i="3"/>
  <c r="Q185" i="3"/>
  <c r="P185" i="3"/>
  <c r="U185" i="3" s="1"/>
  <c r="N185" i="3"/>
  <c r="M185" i="3"/>
  <c r="O185" i="3" s="1"/>
  <c r="L185" i="3"/>
  <c r="K185" i="3"/>
  <c r="J185" i="3"/>
  <c r="H185" i="3"/>
  <c r="G185" i="3"/>
  <c r="F185" i="3"/>
  <c r="E185" i="3"/>
  <c r="D185" i="3"/>
  <c r="I185" i="3" s="1"/>
  <c r="T184" i="3"/>
  <c r="S184" i="3"/>
  <c r="R184" i="3"/>
  <c r="Q184" i="3"/>
  <c r="P184" i="3"/>
  <c r="N184" i="3"/>
  <c r="M184" i="3"/>
  <c r="L184" i="3"/>
  <c r="K184" i="3"/>
  <c r="J184" i="3"/>
  <c r="O184" i="3" s="1"/>
  <c r="H184" i="3"/>
  <c r="G184" i="3"/>
  <c r="I184" i="3" s="1"/>
  <c r="F184" i="3"/>
  <c r="E184" i="3"/>
  <c r="D184" i="3"/>
  <c r="T183" i="3"/>
  <c r="S183" i="3"/>
  <c r="R183" i="3"/>
  <c r="Q183" i="3"/>
  <c r="P183" i="3"/>
  <c r="N183" i="3"/>
  <c r="M183" i="3"/>
  <c r="O183" i="3" s="1"/>
  <c r="L183" i="3"/>
  <c r="K183" i="3"/>
  <c r="J183" i="3"/>
  <c r="H183" i="3"/>
  <c r="G183" i="3"/>
  <c r="F183" i="3"/>
  <c r="E183" i="3"/>
  <c r="D183" i="3"/>
  <c r="I183" i="3" s="1"/>
  <c r="T182" i="3"/>
  <c r="S182" i="3"/>
  <c r="U182" i="3" s="1"/>
  <c r="R182" i="3"/>
  <c r="Q182" i="3"/>
  <c r="P182" i="3"/>
  <c r="N182" i="3"/>
  <c r="M182" i="3"/>
  <c r="L182" i="3"/>
  <c r="K182" i="3"/>
  <c r="J182" i="3"/>
  <c r="O182" i="3" s="1"/>
  <c r="H182" i="3"/>
  <c r="G182" i="3"/>
  <c r="F182" i="3"/>
  <c r="E182" i="3"/>
  <c r="D182" i="3"/>
  <c r="T181" i="3"/>
  <c r="S181" i="3"/>
  <c r="R181" i="3"/>
  <c r="Q181" i="3"/>
  <c r="P181" i="3"/>
  <c r="U181" i="3" s="1"/>
  <c r="N181" i="3"/>
  <c r="M181" i="3"/>
  <c r="O181" i="3" s="1"/>
  <c r="L181" i="3"/>
  <c r="K181" i="3"/>
  <c r="J181" i="3"/>
  <c r="H181" i="3"/>
  <c r="G181" i="3"/>
  <c r="F181" i="3"/>
  <c r="E181" i="3"/>
  <c r="D181" i="3"/>
  <c r="T180" i="3"/>
  <c r="S180" i="3"/>
  <c r="R180" i="3"/>
  <c r="Q180" i="3"/>
  <c r="P180" i="3"/>
  <c r="N180" i="3"/>
  <c r="M180" i="3"/>
  <c r="L180" i="3"/>
  <c r="K180" i="3"/>
  <c r="J180" i="3"/>
  <c r="O180" i="3" s="1"/>
  <c r="H180" i="3"/>
  <c r="G180" i="3"/>
  <c r="I180" i="3" s="1"/>
  <c r="F180" i="3"/>
  <c r="E180" i="3"/>
  <c r="D180" i="3"/>
  <c r="T179" i="3"/>
  <c r="S179" i="3"/>
  <c r="R179" i="3"/>
  <c r="Q179" i="3"/>
  <c r="P179" i="3"/>
  <c r="U179" i="3" s="1"/>
  <c r="N179" i="3"/>
  <c r="M179" i="3"/>
  <c r="L179" i="3"/>
  <c r="K179" i="3"/>
  <c r="J179" i="3"/>
  <c r="O179" i="3" s="1"/>
  <c r="H179" i="3"/>
  <c r="G179" i="3"/>
  <c r="F179" i="3"/>
  <c r="E179" i="3"/>
  <c r="D179" i="3"/>
  <c r="I179" i="3" s="1"/>
  <c r="T178" i="3"/>
  <c r="S178" i="3"/>
  <c r="U178" i="3" s="1"/>
  <c r="R178" i="3"/>
  <c r="Q178" i="3"/>
  <c r="P178" i="3"/>
  <c r="N178" i="3"/>
  <c r="M178" i="3"/>
  <c r="L178" i="3"/>
  <c r="K178" i="3"/>
  <c r="J178" i="3"/>
  <c r="H178" i="3"/>
  <c r="G178" i="3"/>
  <c r="F178" i="3"/>
  <c r="E178" i="3"/>
  <c r="D178" i="3"/>
  <c r="T177" i="3"/>
  <c r="S177" i="3"/>
  <c r="R177" i="3"/>
  <c r="Q177" i="3"/>
  <c r="P177" i="3"/>
  <c r="U177" i="3" s="1"/>
  <c r="N177" i="3"/>
  <c r="M177" i="3"/>
  <c r="O177" i="3" s="1"/>
  <c r="L177" i="3"/>
  <c r="K177" i="3"/>
  <c r="J177" i="3"/>
  <c r="H177" i="3"/>
  <c r="G177" i="3"/>
  <c r="F177" i="3"/>
  <c r="E177" i="3"/>
  <c r="D177" i="3"/>
  <c r="I177" i="3" s="1"/>
  <c r="T176" i="3"/>
  <c r="S176" i="3"/>
  <c r="R176" i="3"/>
  <c r="Q176" i="3"/>
  <c r="P176" i="3"/>
  <c r="U176" i="3" s="1"/>
  <c r="N176" i="3"/>
  <c r="M176" i="3"/>
  <c r="L176" i="3"/>
  <c r="K176" i="3"/>
  <c r="J176" i="3"/>
  <c r="O176" i="3" s="1"/>
  <c r="H176" i="3"/>
  <c r="G176" i="3"/>
  <c r="I176" i="3" s="1"/>
  <c r="F176" i="3"/>
  <c r="E176" i="3"/>
  <c r="D176" i="3"/>
  <c r="T175" i="3"/>
  <c r="S175" i="3"/>
  <c r="R175" i="3"/>
  <c r="Q175" i="3"/>
  <c r="P175" i="3"/>
  <c r="N175" i="3"/>
  <c r="M175" i="3"/>
  <c r="O175" i="3" s="1"/>
  <c r="L175" i="3"/>
  <c r="K175" i="3"/>
  <c r="J175" i="3"/>
  <c r="H175" i="3"/>
  <c r="G175" i="3"/>
  <c r="F175" i="3"/>
  <c r="E175" i="3"/>
  <c r="D175" i="3"/>
  <c r="I175" i="3" s="1"/>
  <c r="T174" i="3"/>
  <c r="S174" i="3"/>
  <c r="U174" i="3" s="1"/>
  <c r="R174" i="3"/>
  <c r="Q174" i="3"/>
  <c r="P174" i="3"/>
  <c r="N174" i="3"/>
  <c r="M174" i="3"/>
  <c r="L174" i="3"/>
  <c r="K174" i="3"/>
  <c r="J174" i="3"/>
  <c r="O174" i="3" s="1"/>
  <c r="H174" i="3"/>
  <c r="G174" i="3"/>
  <c r="F174" i="3"/>
  <c r="E174" i="3"/>
  <c r="D174" i="3"/>
  <c r="T173" i="3"/>
  <c r="S173" i="3"/>
  <c r="R173" i="3"/>
  <c r="Q173" i="3"/>
  <c r="P173" i="3"/>
  <c r="U173" i="3" s="1"/>
  <c r="N173" i="3"/>
  <c r="M173" i="3"/>
  <c r="O173" i="3" s="1"/>
  <c r="L173" i="3"/>
  <c r="K173" i="3"/>
  <c r="J173" i="3"/>
  <c r="H173" i="3"/>
  <c r="G173" i="3"/>
  <c r="F173" i="3"/>
  <c r="E173" i="3"/>
  <c r="D173" i="3"/>
  <c r="T172" i="3"/>
  <c r="S172" i="3"/>
  <c r="U172" i="3" s="1"/>
  <c r="R172" i="3"/>
  <c r="Q172" i="3"/>
  <c r="P172" i="3"/>
  <c r="N172" i="3"/>
  <c r="M172" i="3"/>
  <c r="L172" i="3"/>
  <c r="K172" i="3"/>
  <c r="J172" i="3"/>
  <c r="O172" i="3" s="1"/>
  <c r="H172" i="3"/>
  <c r="G172" i="3"/>
  <c r="I172" i="3" s="1"/>
  <c r="F172" i="3"/>
  <c r="E172" i="3"/>
  <c r="D172" i="3"/>
  <c r="T170" i="3"/>
  <c r="S170" i="3"/>
  <c r="R170" i="3"/>
  <c r="Q170" i="3"/>
  <c r="P170" i="3"/>
  <c r="N170" i="3"/>
  <c r="M170" i="3"/>
  <c r="L170" i="3"/>
  <c r="K170" i="3"/>
  <c r="J170" i="3"/>
  <c r="H170" i="3"/>
  <c r="G170" i="3"/>
  <c r="F170" i="3"/>
  <c r="E170" i="3"/>
  <c r="D170" i="3"/>
  <c r="I170" i="3" s="1"/>
  <c r="T169" i="3"/>
  <c r="S169" i="3"/>
  <c r="R169" i="3"/>
  <c r="Q169" i="3"/>
  <c r="P169" i="3"/>
  <c r="N169" i="3"/>
  <c r="M169" i="3"/>
  <c r="O169" i="3" s="1"/>
  <c r="L169" i="3"/>
  <c r="K169" i="3"/>
  <c r="J169" i="3"/>
  <c r="H169" i="3"/>
  <c r="G169" i="3"/>
  <c r="I169" i="3" s="1"/>
  <c r="F169" i="3"/>
  <c r="E169" i="3"/>
  <c r="D169" i="3"/>
  <c r="T168" i="3"/>
  <c r="S168" i="3"/>
  <c r="R168" i="3"/>
  <c r="Q168" i="3"/>
  <c r="P168" i="3"/>
  <c r="U168" i="3" s="1"/>
  <c r="N168" i="3"/>
  <c r="M168" i="3"/>
  <c r="L168" i="3"/>
  <c r="K168" i="3"/>
  <c r="J168" i="3"/>
  <c r="H168" i="3"/>
  <c r="G168" i="3"/>
  <c r="F168" i="3"/>
  <c r="E168" i="3"/>
  <c r="D168" i="3"/>
  <c r="T167" i="3"/>
  <c r="S167" i="3"/>
  <c r="R167" i="3"/>
  <c r="Q167" i="3"/>
  <c r="P167" i="3"/>
  <c r="N167" i="3"/>
  <c r="M167" i="3"/>
  <c r="L167" i="3"/>
  <c r="K167" i="3"/>
  <c r="J167" i="3"/>
  <c r="O167" i="3" s="1"/>
  <c r="H167" i="3"/>
  <c r="G167" i="3"/>
  <c r="F167" i="3"/>
  <c r="E167" i="3"/>
  <c r="D167" i="3"/>
  <c r="T166" i="3"/>
  <c r="S166" i="3"/>
  <c r="U166" i="3" s="1"/>
  <c r="R166" i="3"/>
  <c r="Q166" i="3"/>
  <c r="P166" i="3"/>
  <c r="N166" i="3"/>
  <c r="M166" i="3"/>
  <c r="O166" i="3" s="1"/>
  <c r="L166" i="3"/>
  <c r="K166" i="3"/>
  <c r="J166" i="3"/>
  <c r="H166" i="3"/>
  <c r="G166" i="3"/>
  <c r="F166" i="3"/>
  <c r="E166" i="3"/>
  <c r="D166" i="3"/>
  <c r="I166" i="3" s="1"/>
  <c r="T165" i="3"/>
  <c r="S165" i="3"/>
  <c r="R165" i="3"/>
  <c r="Q165" i="3"/>
  <c r="P165" i="3"/>
  <c r="N165" i="3"/>
  <c r="M165" i="3"/>
  <c r="L165" i="3"/>
  <c r="K165" i="3"/>
  <c r="J165" i="3"/>
  <c r="H165" i="3"/>
  <c r="G165" i="3"/>
  <c r="F165" i="3"/>
  <c r="E165" i="3"/>
  <c r="D165" i="3"/>
  <c r="T164" i="3"/>
  <c r="S164" i="3"/>
  <c r="R164" i="3"/>
  <c r="Q164" i="3"/>
  <c r="P164" i="3"/>
  <c r="U164" i="3" s="1"/>
  <c r="N164" i="3"/>
  <c r="M164" i="3"/>
  <c r="L164" i="3"/>
  <c r="K164" i="3"/>
  <c r="J164" i="3"/>
  <c r="H164" i="3"/>
  <c r="G164" i="3"/>
  <c r="I164" i="3" s="1"/>
  <c r="F164" i="3"/>
  <c r="E164" i="3"/>
  <c r="D164" i="3"/>
  <c r="T163" i="3"/>
  <c r="S163" i="3"/>
  <c r="R163" i="3"/>
  <c r="Q163" i="3"/>
  <c r="P163" i="3"/>
  <c r="N163" i="3"/>
  <c r="M163" i="3"/>
  <c r="L163" i="3"/>
  <c r="K163" i="3"/>
  <c r="J163" i="3"/>
  <c r="O163" i="3" s="1"/>
  <c r="H163" i="3"/>
  <c r="G163" i="3"/>
  <c r="F163" i="3"/>
  <c r="E163" i="3"/>
  <c r="D163" i="3"/>
  <c r="T162" i="3"/>
  <c r="S162" i="3"/>
  <c r="R162" i="3"/>
  <c r="Q162" i="3"/>
  <c r="P162" i="3"/>
  <c r="N162" i="3"/>
  <c r="M162" i="3"/>
  <c r="L162" i="3"/>
  <c r="K162" i="3"/>
  <c r="J162" i="3"/>
  <c r="H162" i="3"/>
  <c r="G162" i="3"/>
  <c r="F162" i="3"/>
  <c r="E162" i="3"/>
  <c r="D162" i="3"/>
  <c r="I162" i="3" s="1"/>
  <c r="T161" i="3"/>
  <c r="S161" i="3"/>
  <c r="R161" i="3"/>
  <c r="Q161" i="3"/>
  <c r="P161" i="3"/>
  <c r="N161" i="3"/>
  <c r="M161" i="3"/>
  <c r="O161" i="3" s="1"/>
  <c r="L161" i="3"/>
  <c r="K161" i="3"/>
  <c r="J161" i="3"/>
  <c r="H161" i="3"/>
  <c r="G161" i="3"/>
  <c r="F161" i="3"/>
  <c r="E161" i="3"/>
  <c r="D161" i="3"/>
  <c r="T160" i="3"/>
  <c r="S160" i="3"/>
  <c r="R160" i="3"/>
  <c r="Q160" i="3"/>
  <c r="P160" i="3"/>
  <c r="N160" i="3"/>
  <c r="M160" i="3"/>
  <c r="L160" i="3"/>
  <c r="K160" i="3"/>
  <c r="J160" i="3"/>
  <c r="H160" i="3"/>
  <c r="G160" i="3"/>
  <c r="F160" i="3"/>
  <c r="E160" i="3"/>
  <c r="D160" i="3"/>
  <c r="T159" i="3"/>
  <c r="R159" i="3"/>
  <c r="Q159" i="3"/>
  <c r="P159" i="3"/>
  <c r="U159" i="3" s="1"/>
  <c r="N159" i="3"/>
  <c r="L159" i="3"/>
  <c r="K159" i="3"/>
  <c r="J159" i="3"/>
  <c r="O159" i="3" s="1"/>
  <c r="H159" i="3"/>
  <c r="F159" i="3"/>
  <c r="E159" i="3"/>
  <c r="D159" i="3"/>
  <c r="I159" i="3" s="1"/>
  <c r="T158" i="3"/>
  <c r="S158" i="3"/>
  <c r="U158" i="3" s="1"/>
  <c r="R158" i="3"/>
  <c r="Q158" i="3"/>
  <c r="P158" i="3"/>
  <c r="N158" i="3"/>
  <c r="M158" i="3"/>
  <c r="L158" i="3"/>
  <c r="K158" i="3"/>
  <c r="J158" i="3"/>
  <c r="H158" i="3"/>
  <c r="G158" i="3"/>
  <c r="F158" i="3"/>
  <c r="E158" i="3"/>
  <c r="D158" i="3"/>
  <c r="T157" i="3"/>
  <c r="S157" i="3"/>
  <c r="R157" i="3"/>
  <c r="Q157" i="3"/>
  <c r="P157" i="3"/>
  <c r="U157" i="3" s="1"/>
  <c r="N157" i="3"/>
  <c r="M157" i="3"/>
  <c r="O157" i="3" s="1"/>
  <c r="L157" i="3"/>
  <c r="K157" i="3"/>
  <c r="J157" i="3"/>
  <c r="H157" i="3"/>
  <c r="G157" i="3"/>
  <c r="I157" i="3" s="1"/>
  <c r="F157" i="3"/>
  <c r="E157" i="3"/>
  <c r="D157" i="3"/>
  <c r="T156" i="3"/>
  <c r="S156" i="3"/>
  <c r="R156" i="3"/>
  <c r="Q156" i="3"/>
  <c r="P156" i="3"/>
  <c r="N156" i="3"/>
  <c r="M156" i="3"/>
  <c r="L156" i="3"/>
  <c r="K156" i="3"/>
  <c r="J156" i="3"/>
  <c r="O156" i="3" s="1"/>
  <c r="H156" i="3"/>
  <c r="G156" i="3"/>
  <c r="I156" i="3" s="1"/>
  <c r="F156" i="3"/>
  <c r="E156" i="3"/>
  <c r="D156" i="3"/>
  <c r="T155" i="3"/>
  <c r="S155" i="3"/>
  <c r="R155" i="3"/>
  <c r="Q155" i="3"/>
  <c r="P155" i="3"/>
  <c r="N155" i="3"/>
  <c r="M155" i="3"/>
  <c r="L155" i="3"/>
  <c r="K155" i="3"/>
  <c r="J155" i="3"/>
  <c r="O155" i="3" s="1"/>
  <c r="H155" i="3"/>
  <c r="G155" i="3"/>
  <c r="F155" i="3"/>
  <c r="E155" i="3"/>
  <c r="D155" i="3"/>
  <c r="I155" i="3" s="1"/>
  <c r="T154" i="3"/>
  <c r="S154" i="3"/>
  <c r="U154" i="3" s="1"/>
  <c r="R154" i="3"/>
  <c r="Q154" i="3"/>
  <c r="P154" i="3"/>
  <c r="N154" i="3"/>
  <c r="M154" i="3"/>
  <c r="O154" i="3" s="1"/>
  <c r="L154" i="3"/>
  <c r="K154" i="3"/>
  <c r="J154" i="3"/>
  <c r="H154" i="3"/>
  <c r="G154" i="3"/>
  <c r="F154" i="3"/>
  <c r="E154" i="3"/>
  <c r="D154" i="3"/>
  <c r="I154" i="3" s="1"/>
  <c r="T153" i="3"/>
  <c r="S153" i="3"/>
  <c r="R153" i="3"/>
  <c r="Q153" i="3"/>
  <c r="P153" i="3"/>
  <c r="U153" i="3" s="1"/>
  <c r="N153" i="3"/>
  <c r="M153" i="3"/>
  <c r="O153" i="3" s="1"/>
  <c r="L153" i="3"/>
  <c r="K153" i="3"/>
  <c r="J153" i="3"/>
  <c r="H153" i="3"/>
  <c r="G153" i="3"/>
  <c r="F153" i="3"/>
  <c r="E153" i="3"/>
  <c r="D153" i="3"/>
  <c r="T152" i="3"/>
  <c r="S152" i="3"/>
  <c r="R152" i="3"/>
  <c r="Q152" i="3"/>
  <c r="P152" i="3"/>
  <c r="U152" i="3" s="1"/>
  <c r="N152" i="3"/>
  <c r="M152" i="3"/>
  <c r="L152" i="3"/>
  <c r="K152" i="3"/>
  <c r="J152" i="3"/>
  <c r="O152" i="3" s="1"/>
  <c r="H152" i="3"/>
  <c r="G152" i="3"/>
  <c r="I152" i="3" s="1"/>
  <c r="F152" i="3"/>
  <c r="E152" i="3"/>
  <c r="D152" i="3"/>
  <c r="T150" i="3"/>
  <c r="S150" i="3"/>
  <c r="U150" i="3" s="1"/>
  <c r="R150" i="3"/>
  <c r="Q150" i="3"/>
  <c r="P150" i="3"/>
  <c r="N150" i="3"/>
  <c r="M150" i="3"/>
  <c r="L150" i="3"/>
  <c r="K150" i="3"/>
  <c r="J150" i="3"/>
  <c r="H150" i="3"/>
  <c r="G150" i="3"/>
  <c r="F150" i="3"/>
  <c r="E150" i="3"/>
  <c r="D150" i="3"/>
  <c r="T149" i="3"/>
  <c r="S149" i="3"/>
  <c r="U149" i="3" s="1"/>
  <c r="R149" i="3"/>
  <c r="Q149" i="3"/>
  <c r="P149" i="3"/>
  <c r="N149" i="3"/>
  <c r="M149" i="3"/>
  <c r="L149" i="3"/>
  <c r="K149" i="3"/>
  <c r="J149" i="3"/>
  <c r="H149" i="3"/>
  <c r="G149" i="3"/>
  <c r="F149" i="3"/>
  <c r="E149" i="3"/>
  <c r="D149" i="3"/>
  <c r="T148" i="3"/>
  <c r="S148" i="3"/>
  <c r="U148" i="3" s="1"/>
  <c r="R148" i="3"/>
  <c r="Q148" i="3"/>
  <c r="P148" i="3"/>
  <c r="N148" i="3"/>
  <c r="M148" i="3"/>
  <c r="O148" i="3" s="1"/>
  <c r="L148" i="3"/>
  <c r="K148" i="3"/>
  <c r="J148" i="3"/>
  <c r="H148" i="3"/>
  <c r="G148" i="3"/>
  <c r="F148" i="3"/>
  <c r="E148" i="3"/>
  <c r="D148" i="3"/>
  <c r="T147" i="3"/>
  <c r="S147" i="3"/>
  <c r="U147" i="3" s="1"/>
  <c r="R147" i="3"/>
  <c r="Q147" i="3"/>
  <c r="P147" i="3"/>
  <c r="N147" i="3"/>
  <c r="M147" i="3"/>
  <c r="L147" i="3"/>
  <c r="K147" i="3"/>
  <c r="J147" i="3"/>
  <c r="I147" i="3"/>
  <c r="H147" i="3"/>
  <c r="G147" i="3"/>
  <c r="F147" i="3"/>
  <c r="E147" i="3"/>
  <c r="D147" i="3"/>
  <c r="T146" i="3"/>
  <c r="S146" i="3"/>
  <c r="U146" i="3" s="1"/>
  <c r="R146" i="3"/>
  <c r="Q146" i="3"/>
  <c r="P146" i="3"/>
  <c r="N146" i="3"/>
  <c r="M146" i="3"/>
  <c r="L146" i="3"/>
  <c r="K146" i="3"/>
  <c r="J146" i="3"/>
  <c r="H146" i="3"/>
  <c r="G146" i="3"/>
  <c r="F146" i="3"/>
  <c r="E146" i="3"/>
  <c r="D146" i="3"/>
  <c r="U145" i="3"/>
  <c r="T145" i="3"/>
  <c r="S145" i="3"/>
  <c r="R145" i="3"/>
  <c r="Q145" i="3"/>
  <c r="P145" i="3"/>
  <c r="N145" i="3"/>
  <c r="M145" i="3"/>
  <c r="L145" i="3"/>
  <c r="K145" i="3"/>
  <c r="J145" i="3"/>
  <c r="H145" i="3"/>
  <c r="G145" i="3"/>
  <c r="F145" i="3"/>
  <c r="E145" i="3"/>
  <c r="D145" i="3"/>
  <c r="T144" i="3"/>
  <c r="S144" i="3"/>
  <c r="R144" i="3"/>
  <c r="Q144" i="3"/>
  <c r="P144" i="3"/>
  <c r="N144" i="3"/>
  <c r="M144" i="3"/>
  <c r="O144" i="3" s="1"/>
  <c r="L144" i="3"/>
  <c r="K144" i="3"/>
  <c r="J144" i="3"/>
  <c r="H144" i="3"/>
  <c r="G144" i="3"/>
  <c r="F144" i="3"/>
  <c r="E144" i="3"/>
  <c r="D144" i="3"/>
  <c r="T143" i="3"/>
  <c r="S143" i="3"/>
  <c r="R143" i="3"/>
  <c r="Q143" i="3"/>
  <c r="P143" i="3"/>
  <c r="N143" i="3"/>
  <c r="M143" i="3"/>
  <c r="O143" i="3" s="1"/>
  <c r="L143" i="3"/>
  <c r="K143" i="3"/>
  <c r="J143" i="3"/>
  <c r="I143" i="3"/>
  <c r="H143" i="3"/>
  <c r="G143" i="3"/>
  <c r="F143" i="3"/>
  <c r="E143" i="3"/>
  <c r="D143" i="3"/>
  <c r="T142" i="3"/>
  <c r="S142" i="3"/>
  <c r="R142" i="3"/>
  <c r="Q142" i="3"/>
  <c r="P142" i="3"/>
  <c r="N142" i="3"/>
  <c r="M142" i="3"/>
  <c r="O142" i="3" s="1"/>
  <c r="L142" i="3"/>
  <c r="K142" i="3"/>
  <c r="J142" i="3"/>
  <c r="H142" i="3"/>
  <c r="G142" i="3"/>
  <c r="I142" i="3" s="1"/>
  <c r="F142" i="3"/>
  <c r="E142" i="3"/>
  <c r="D142" i="3"/>
  <c r="U141" i="3"/>
  <c r="T141" i="3"/>
  <c r="S141" i="3"/>
  <c r="R141" i="3"/>
  <c r="Q141" i="3"/>
  <c r="P141" i="3"/>
  <c r="N141" i="3"/>
  <c r="M141" i="3"/>
  <c r="O141" i="3" s="1"/>
  <c r="L141" i="3"/>
  <c r="K141" i="3"/>
  <c r="J141" i="3"/>
  <c r="H141" i="3"/>
  <c r="G141" i="3"/>
  <c r="I141" i="3" s="1"/>
  <c r="F141" i="3"/>
  <c r="E141" i="3"/>
  <c r="D141" i="3"/>
  <c r="T140" i="3"/>
  <c r="S140" i="3"/>
  <c r="R140" i="3"/>
  <c r="Q140" i="3"/>
  <c r="P140" i="3"/>
  <c r="N140" i="3"/>
  <c r="M140" i="3"/>
  <c r="O140" i="3" s="1"/>
  <c r="L140" i="3"/>
  <c r="K140" i="3"/>
  <c r="J140" i="3"/>
  <c r="H140" i="3"/>
  <c r="G140" i="3"/>
  <c r="I140" i="3" s="1"/>
  <c r="F140" i="3"/>
  <c r="E140" i="3"/>
  <c r="D140" i="3"/>
  <c r="T139" i="3"/>
  <c r="S139" i="3"/>
  <c r="R139" i="3"/>
  <c r="Q139" i="3"/>
  <c r="P139" i="3"/>
  <c r="N139" i="3"/>
  <c r="M139" i="3"/>
  <c r="L139" i="3"/>
  <c r="K139" i="3"/>
  <c r="J139" i="3"/>
  <c r="H139" i="3"/>
  <c r="G139" i="3"/>
  <c r="I139" i="3" s="1"/>
  <c r="F139" i="3"/>
  <c r="E139" i="3"/>
  <c r="D139" i="3"/>
  <c r="T138" i="3"/>
  <c r="S138" i="3"/>
  <c r="R138" i="3"/>
  <c r="Q138" i="3"/>
  <c r="P138" i="3"/>
  <c r="N138" i="3"/>
  <c r="M138" i="3"/>
  <c r="L138" i="3"/>
  <c r="K138" i="3"/>
  <c r="J138" i="3"/>
  <c r="H138" i="3"/>
  <c r="G138" i="3"/>
  <c r="I138" i="3" s="1"/>
  <c r="F138" i="3"/>
  <c r="E138" i="3"/>
  <c r="D138" i="3"/>
  <c r="T137" i="3"/>
  <c r="S137" i="3"/>
  <c r="U137" i="3" s="1"/>
  <c r="R137" i="3"/>
  <c r="Q137" i="3"/>
  <c r="P137" i="3"/>
  <c r="N137" i="3"/>
  <c r="M137" i="3"/>
  <c r="L137" i="3"/>
  <c r="K137" i="3"/>
  <c r="J137" i="3"/>
  <c r="H137" i="3"/>
  <c r="G137" i="3"/>
  <c r="I137" i="3" s="1"/>
  <c r="F137" i="3"/>
  <c r="E137" i="3"/>
  <c r="D137" i="3"/>
  <c r="T136" i="3"/>
  <c r="S136" i="3"/>
  <c r="R136" i="3"/>
  <c r="Q136" i="3"/>
  <c r="P136" i="3"/>
  <c r="O136" i="3"/>
  <c r="N136" i="3"/>
  <c r="M136" i="3"/>
  <c r="L136" i="3"/>
  <c r="K136" i="3"/>
  <c r="J136" i="3"/>
  <c r="H136" i="3"/>
  <c r="G136" i="3"/>
  <c r="I136" i="3" s="1"/>
  <c r="F136" i="3"/>
  <c r="E136" i="3"/>
  <c r="D136" i="3"/>
  <c r="T135" i="3"/>
  <c r="S135" i="3"/>
  <c r="R135" i="3"/>
  <c r="Q135" i="3"/>
  <c r="P135" i="3"/>
  <c r="N135" i="3"/>
  <c r="M135" i="3"/>
  <c r="L135" i="3"/>
  <c r="K135" i="3"/>
  <c r="J135" i="3"/>
  <c r="I135" i="3"/>
  <c r="H135" i="3"/>
  <c r="G135" i="3"/>
  <c r="F135" i="3"/>
  <c r="E135" i="3"/>
  <c r="D135" i="3"/>
  <c r="T134" i="3"/>
  <c r="S134" i="3"/>
  <c r="R134" i="3"/>
  <c r="Q134" i="3"/>
  <c r="P134" i="3"/>
  <c r="N134" i="3"/>
  <c r="M134" i="3"/>
  <c r="L134" i="3"/>
  <c r="K134" i="3"/>
  <c r="J134" i="3"/>
  <c r="H134" i="3"/>
  <c r="G134" i="3"/>
  <c r="F134" i="3"/>
  <c r="E134" i="3"/>
  <c r="D134" i="3"/>
  <c r="T133" i="3"/>
  <c r="S133" i="3"/>
  <c r="U133" i="3" s="1"/>
  <c r="R133" i="3"/>
  <c r="Q133" i="3"/>
  <c r="P133" i="3"/>
  <c r="N133" i="3"/>
  <c r="M133" i="3"/>
  <c r="L133" i="3"/>
  <c r="K133" i="3"/>
  <c r="J133" i="3"/>
  <c r="H133" i="3"/>
  <c r="G133" i="3"/>
  <c r="F133" i="3"/>
  <c r="E133" i="3"/>
  <c r="D133" i="3"/>
  <c r="T132" i="3"/>
  <c r="T151" i="3" s="1"/>
  <c r="S132" i="3"/>
  <c r="U132" i="3" s="1"/>
  <c r="R132" i="3"/>
  <c r="R151" i="3" s="1"/>
  <c r="Q132" i="3"/>
  <c r="Q151" i="3" s="1"/>
  <c r="P132" i="3"/>
  <c r="P151" i="3" s="1"/>
  <c r="O132" i="3"/>
  <c r="N132" i="3"/>
  <c r="N151" i="3" s="1"/>
  <c r="M132" i="3"/>
  <c r="M151" i="3" s="1"/>
  <c r="L132" i="3"/>
  <c r="L151" i="3" s="1"/>
  <c r="K132" i="3"/>
  <c r="K151" i="3" s="1"/>
  <c r="J132" i="3"/>
  <c r="J151" i="3" s="1"/>
  <c r="H132" i="3"/>
  <c r="H151" i="3" s="1"/>
  <c r="G132" i="3"/>
  <c r="G151" i="3" s="1"/>
  <c r="F132" i="3"/>
  <c r="F151" i="3" s="1"/>
  <c r="E132" i="3"/>
  <c r="E151" i="3" s="1"/>
  <c r="D132" i="3"/>
  <c r="D151" i="3" s="1"/>
  <c r="T130" i="3"/>
  <c r="S130" i="3"/>
  <c r="U130" i="3" s="1"/>
  <c r="R130" i="3"/>
  <c r="Q130" i="3"/>
  <c r="P130" i="3"/>
  <c r="N130" i="3"/>
  <c r="M130" i="3"/>
  <c r="O130" i="3" s="1"/>
  <c r="L130" i="3"/>
  <c r="K130" i="3"/>
  <c r="J130" i="3"/>
  <c r="H130" i="3"/>
  <c r="G130" i="3"/>
  <c r="F130" i="3"/>
  <c r="E130" i="3"/>
  <c r="D130" i="3"/>
  <c r="I130" i="3" s="1"/>
  <c r="T129" i="3"/>
  <c r="S129" i="3"/>
  <c r="R129" i="3"/>
  <c r="Q129" i="3"/>
  <c r="P129" i="3"/>
  <c r="U129" i="3" s="1"/>
  <c r="N129" i="3"/>
  <c r="M129" i="3"/>
  <c r="O129" i="3" s="1"/>
  <c r="L129" i="3"/>
  <c r="K129" i="3"/>
  <c r="J129" i="3"/>
  <c r="H129" i="3"/>
  <c r="G129" i="3"/>
  <c r="F129" i="3"/>
  <c r="E129" i="3"/>
  <c r="D129" i="3"/>
  <c r="T128" i="3"/>
  <c r="S128" i="3"/>
  <c r="R128" i="3"/>
  <c r="Q128" i="3"/>
  <c r="P128" i="3"/>
  <c r="N128" i="3"/>
  <c r="M128" i="3"/>
  <c r="L128" i="3"/>
  <c r="K128" i="3"/>
  <c r="J128" i="3"/>
  <c r="O128" i="3" s="1"/>
  <c r="H128" i="3"/>
  <c r="G128" i="3"/>
  <c r="I128" i="3" s="1"/>
  <c r="F128" i="3"/>
  <c r="E128" i="3"/>
  <c r="D128" i="3"/>
  <c r="T127" i="3"/>
  <c r="S127" i="3"/>
  <c r="U127" i="3" s="1"/>
  <c r="R127" i="3"/>
  <c r="Q127" i="3"/>
  <c r="P127" i="3"/>
  <c r="N127" i="3"/>
  <c r="M127" i="3"/>
  <c r="L127" i="3"/>
  <c r="K127" i="3"/>
  <c r="J127" i="3"/>
  <c r="H127" i="3"/>
  <c r="G127" i="3"/>
  <c r="F127" i="3"/>
  <c r="E127" i="3"/>
  <c r="D127" i="3"/>
  <c r="I127" i="3" s="1"/>
  <c r="T126" i="3"/>
  <c r="S126" i="3"/>
  <c r="U126" i="3" s="1"/>
  <c r="R126" i="3"/>
  <c r="Q126" i="3"/>
  <c r="P126" i="3"/>
  <c r="N126" i="3"/>
  <c r="M126" i="3"/>
  <c r="L126" i="3"/>
  <c r="K126" i="3"/>
  <c r="J126" i="3"/>
  <c r="H126" i="3"/>
  <c r="G126" i="3"/>
  <c r="F126" i="3"/>
  <c r="E126" i="3"/>
  <c r="D126" i="3"/>
  <c r="T125" i="3"/>
  <c r="S125" i="3"/>
  <c r="R125" i="3"/>
  <c r="Q125" i="3"/>
  <c r="P125" i="3"/>
  <c r="U125" i="3" s="1"/>
  <c r="N125" i="3"/>
  <c r="M125" i="3"/>
  <c r="O125" i="3" s="1"/>
  <c r="L125" i="3"/>
  <c r="K125" i="3"/>
  <c r="J125" i="3"/>
  <c r="H125" i="3"/>
  <c r="G125" i="3"/>
  <c r="I125" i="3" s="1"/>
  <c r="F125" i="3"/>
  <c r="E125" i="3"/>
  <c r="D125" i="3"/>
  <c r="T124" i="3"/>
  <c r="S124" i="3"/>
  <c r="R124" i="3"/>
  <c r="Q124" i="3"/>
  <c r="P124" i="3"/>
  <c r="N124" i="3"/>
  <c r="M124" i="3"/>
  <c r="L124" i="3"/>
  <c r="K124" i="3"/>
  <c r="J124" i="3"/>
  <c r="O124" i="3" s="1"/>
  <c r="H124" i="3"/>
  <c r="G124" i="3"/>
  <c r="I124" i="3" s="1"/>
  <c r="F124" i="3"/>
  <c r="E124" i="3"/>
  <c r="D124" i="3"/>
  <c r="T123" i="3"/>
  <c r="S123" i="3"/>
  <c r="R123" i="3"/>
  <c r="Q123" i="3"/>
  <c r="P123" i="3"/>
  <c r="N123" i="3"/>
  <c r="M123" i="3"/>
  <c r="L123" i="3"/>
  <c r="K123" i="3"/>
  <c r="J123" i="3"/>
  <c r="H123" i="3"/>
  <c r="G123" i="3"/>
  <c r="F123" i="3"/>
  <c r="E123" i="3"/>
  <c r="D123" i="3"/>
  <c r="I123" i="3" s="1"/>
  <c r="T122" i="3"/>
  <c r="S122" i="3"/>
  <c r="U122" i="3" s="1"/>
  <c r="R122" i="3"/>
  <c r="Q122" i="3"/>
  <c r="P122" i="3"/>
  <c r="N122" i="3"/>
  <c r="M122" i="3"/>
  <c r="O122" i="3" s="1"/>
  <c r="L122" i="3"/>
  <c r="K122" i="3"/>
  <c r="J122" i="3"/>
  <c r="H122" i="3"/>
  <c r="G122" i="3"/>
  <c r="F122" i="3"/>
  <c r="E122" i="3"/>
  <c r="D122" i="3"/>
  <c r="T121" i="3"/>
  <c r="S121" i="3"/>
  <c r="R121" i="3"/>
  <c r="Q121" i="3"/>
  <c r="P121" i="3"/>
  <c r="U121" i="3" s="1"/>
  <c r="N121" i="3"/>
  <c r="M121" i="3"/>
  <c r="O121" i="3" s="1"/>
  <c r="L121" i="3"/>
  <c r="K121" i="3"/>
  <c r="J121" i="3"/>
  <c r="H121" i="3"/>
  <c r="G121" i="3"/>
  <c r="F121" i="3"/>
  <c r="E121" i="3"/>
  <c r="D121" i="3"/>
  <c r="T120" i="3"/>
  <c r="S120" i="3"/>
  <c r="R120" i="3"/>
  <c r="Q120" i="3"/>
  <c r="P120" i="3"/>
  <c r="N120" i="3"/>
  <c r="M120" i="3"/>
  <c r="L120" i="3"/>
  <c r="K120" i="3"/>
  <c r="J120" i="3"/>
  <c r="O120" i="3" s="1"/>
  <c r="H120" i="3"/>
  <c r="G120" i="3"/>
  <c r="I120" i="3" s="1"/>
  <c r="F120" i="3"/>
  <c r="E120" i="3"/>
  <c r="D120" i="3"/>
  <c r="T119" i="3"/>
  <c r="S119" i="3"/>
  <c r="U119" i="3" s="1"/>
  <c r="R119" i="3"/>
  <c r="Q119" i="3"/>
  <c r="P119" i="3"/>
  <c r="N119" i="3"/>
  <c r="M119" i="3"/>
  <c r="L119" i="3"/>
  <c r="K119" i="3"/>
  <c r="J119" i="3"/>
  <c r="H119" i="3"/>
  <c r="G119" i="3"/>
  <c r="F119" i="3"/>
  <c r="E119" i="3"/>
  <c r="D119" i="3"/>
  <c r="I119" i="3" s="1"/>
  <c r="T118" i="3"/>
  <c r="S118" i="3"/>
  <c r="U118" i="3" s="1"/>
  <c r="R118" i="3"/>
  <c r="Q118" i="3"/>
  <c r="P118" i="3"/>
  <c r="N118" i="3"/>
  <c r="M118" i="3"/>
  <c r="L118" i="3"/>
  <c r="K118" i="3"/>
  <c r="J118" i="3"/>
  <c r="H118" i="3"/>
  <c r="G118" i="3"/>
  <c r="F118" i="3"/>
  <c r="E118" i="3"/>
  <c r="D118" i="3"/>
  <c r="T117" i="3"/>
  <c r="S117" i="3"/>
  <c r="R117" i="3"/>
  <c r="Q117" i="3"/>
  <c r="P117" i="3"/>
  <c r="U117" i="3" s="1"/>
  <c r="N117" i="3"/>
  <c r="M117" i="3"/>
  <c r="O117" i="3" s="1"/>
  <c r="L117" i="3"/>
  <c r="K117" i="3"/>
  <c r="J117" i="3"/>
  <c r="H117" i="3"/>
  <c r="G117" i="3"/>
  <c r="I117" i="3" s="1"/>
  <c r="F117" i="3"/>
  <c r="E117" i="3"/>
  <c r="D117" i="3"/>
  <c r="T116" i="3"/>
  <c r="S116" i="3"/>
  <c r="R116" i="3"/>
  <c r="Q116" i="3"/>
  <c r="P116" i="3"/>
  <c r="N116" i="3"/>
  <c r="M116" i="3"/>
  <c r="L116" i="3"/>
  <c r="K116" i="3"/>
  <c r="J116" i="3"/>
  <c r="O116" i="3" s="1"/>
  <c r="H116" i="3"/>
  <c r="G116" i="3"/>
  <c r="I116" i="3" s="1"/>
  <c r="F116" i="3"/>
  <c r="E116" i="3"/>
  <c r="D116" i="3"/>
  <c r="T115" i="3"/>
  <c r="S115" i="3"/>
  <c r="R115" i="3"/>
  <c r="Q115" i="3"/>
  <c r="P115" i="3"/>
  <c r="N115" i="3"/>
  <c r="M115" i="3"/>
  <c r="L115" i="3"/>
  <c r="K115" i="3"/>
  <c r="J115" i="3"/>
  <c r="H115" i="3"/>
  <c r="G115" i="3"/>
  <c r="F115" i="3"/>
  <c r="E115" i="3"/>
  <c r="D115" i="3"/>
  <c r="I115" i="3" s="1"/>
  <c r="T114" i="3"/>
  <c r="S114" i="3"/>
  <c r="U114" i="3" s="1"/>
  <c r="R114" i="3"/>
  <c r="Q114" i="3"/>
  <c r="P114" i="3"/>
  <c r="N114" i="3"/>
  <c r="M114" i="3"/>
  <c r="O114" i="3" s="1"/>
  <c r="L114" i="3"/>
  <c r="K114" i="3"/>
  <c r="J114" i="3"/>
  <c r="H114" i="3"/>
  <c r="G114" i="3"/>
  <c r="F114" i="3"/>
  <c r="E114" i="3"/>
  <c r="D114" i="3"/>
  <c r="T113" i="3"/>
  <c r="S113" i="3"/>
  <c r="R113" i="3"/>
  <c r="Q113" i="3"/>
  <c r="P113" i="3"/>
  <c r="U113" i="3" s="1"/>
  <c r="N113" i="3"/>
  <c r="M113" i="3"/>
  <c r="O113" i="3" s="1"/>
  <c r="L113" i="3"/>
  <c r="K113" i="3"/>
  <c r="J113" i="3"/>
  <c r="H113" i="3"/>
  <c r="G113" i="3"/>
  <c r="F113" i="3"/>
  <c r="E113" i="3"/>
  <c r="D113" i="3"/>
  <c r="T112" i="3"/>
  <c r="S112" i="3"/>
  <c r="R112" i="3"/>
  <c r="Q112" i="3"/>
  <c r="P112" i="3"/>
  <c r="N112" i="3"/>
  <c r="M112" i="3"/>
  <c r="L112" i="3"/>
  <c r="K112" i="3"/>
  <c r="J112" i="3"/>
  <c r="O112" i="3" s="1"/>
  <c r="H112" i="3"/>
  <c r="G112" i="3"/>
  <c r="I112" i="3" s="1"/>
  <c r="F112" i="3"/>
  <c r="E112" i="3"/>
  <c r="D112" i="3"/>
  <c r="T111" i="3"/>
  <c r="S111" i="3"/>
  <c r="U111" i="3" s="1"/>
  <c r="R111" i="3"/>
  <c r="Q111" i="3"/>
  <c r="P111" i="3"/>
  <c r="N111" i="3"/>
  <c r="M111" i="3"/>
  <c r="L111" i="3"/>
  <c r="K111" i="3"/>
  <c r="J111" i="3"/>
  <c r="H111" i="3"/>
  <c r="G111" i="3"/>
  <c r="F111" i="3"/>
  <c r="E111" i="3"/>
  <c r="D111" i="3"/>
  <c r="I111" i="3" s="1"/>
  <c r="T110" i="3"/>
  <c r="S110" i="3"/>
  <c r="U110" i="3" s="1"/>
  <c r="R110" i="3"/>
  <c r="Q110" i="3"/>
  <c r="P110" i="3"/>
  <c r="N110" i="3"/>
  <c r="M110" i="3"/>
  <c r="L110" i="3"/>
  <c r="K110" i="3"/>
  <c r="J110" i="3"/>
  <c r="H110" i="3"/>
  <c r="G110" i="3"/>
  <c r="F110" i="3"/>
  <c r="E110" i="3"/>
  <c r="D110" i="3"/>
  <c r="T109" i="3"/>
  <c r="S109" i="3"/>
  <c r="R109" i="3"/>
  <c r="Q109" i="3"/>
  <c r="P109" i="3"/>
  <c r="U109" i="3" s="1"/>
  <c r="N109" i="3"/>
  <c r="M109" i="3"/>
  <c r="O109" i="3" s="1"/>
  <c r="L109" i="3"/>
  <c r="K109" i="3"/>
  <c r="J109" i="3"/>
  <c r="H109" i="3"/>
  <c r="G109" i="3"/>
  <c r="I109" i="3" s="1"/>
  <c r="F109" i="3"/>
  <c r="E109" i="3"/>
  <c r="D109" i="3"/>
  <c r="T108" i="3"/>
  <c r="S108" i="3"/>
  <c r="R108" i="3"/>
  <c r="Q108" i="3"/>
  <c r="P108" i="3"/>
  <c r="N108" i="3"/>
  <c r="M108" i="3"/>
  <c r="L108" i="3"/>
  <c r="K108" i="3"/>
  <c r="J108" i="3"/>
  <c r="O108" i="3" s="1"/>
  <c r="H108" i="3"/>
  <c r="G108" i="3"/>
  <c r="I108" i="3" s="1"/>
  <c r="F108" i="3"/>
  <c r="E108" i="3"/>
  <c r="D108" i="3"/>
  <c r="T107" i="3"/>
  <c r="S107" i="3"/>
  <c r="R107" i="3"/>
  <c r="Q107" i="3"/>
  <c r="P107" i="3"/>
  <c r="N107" i="3"/>
  <c r="M107" i="3"/>
  <c r="L107" i="3"/>
  <c r="K107" i="3"/>
  <c r="J107" i="3"/>
  <c r="H107" i="3"/>
  <c r="G107" i="3"/>
  <c r="F107" i="3"/>
  <c r="E107" i="3"/>
  <c r="D107" i="3"/>
  <c r="I107" i="3" s="1"/>
  <c r="T106" i="3"/>
  <c r="S106" i="3"/>
  <c r="U106" i="3" s="1"/>
  <c r="R106" i="3"/>
  <c r="Q106" i="3"/>
  <c r="P106" i="3"/>
  <c r="N106" i="3"/>
  <c r="M106" i="3"/>
  <c r="O106" i="3" s="1"/>
  <c r="L106" i="3"/>
  <c r="K106" i="3"/>
  <c r="J106" i="3"/>
  <c r="H106" i="3"/>
  <c r="G106" i="3"/>
  <c r="F106" i="3"/>
  <c r="E106" i="3"/>
  <c r="D106" i="3"/>
  <c r="T105" i="3"/>
  <c r="S105" i="3"/>
  <c r="R105" i="3"/>
  <c r="Q105" i="3"/>
  <c r="P105" i="3"/>
  <c r="U105" i="3" s="1"/>
  <c r="N105" i="3"/>
  <c r="M105" i="3"/>
  <c r="O105" i="3" s="1"/>
  <c r="L105" i="3"/>
  <c r="K105" i="3"/>
  <c r="J105" i="3"/>
  <c r="H105" i="3"/>
  <c r="G105" i="3"/>
  <c r="F105" i="3"/>
  <c r="E105" i="3"/>
  <c r="D105" i="3"/>
  <c r="T104" i="3"/>
  <c r="S104" i="3"/>
  <c r="R104" i="3"/>
  <c r="Q104" i="3"/>
  <c r="P104" i="3"/>
  <c r="N104" i="3"/>
  <c r="M104" i="3"/>
  <c r="L104" i="3"/>
  <c r="K104" i="3"/>
  <c r="J104" i="3"/>
  <c r="O104" i="3" s="1"/>
  <c r="H104" i="3"/>
  <c r="G104" i="3"/>
  <c r="I104" i="3" s="1"/>
  <c r="F104" i="3"/>
  <c r="E104" i="3"/>
  <c r="D104" i="3"/>
  <c r="T103" i="3"/>
  <c r="S103" i="3"/>
  <c r="U103" i="3" s="1"/>
  <c r="R103" i="3"/>
  <c r="Q103" i="3"/>
  <c r="P103" i="3"/>
  <c r="N103" i="3"/>
  <c r="M103" i="3"/>
  <c r="L103" i="3"/>
  <c r="K103" i="3"/>
  <c r="J103" i="3"/>
  <c r="H103" i="3"/>
  <c r="G103" i="3"/>
  <c r="F103" i="3"/>
  <c r="E103" i="3"/>
  <c r="D103" i="3"/>
  <c r="I103" i="3" s="1"/>
  <c r="T102" i="3"/>
  <c r="S102" i="3"/>
  <c r="U102" i="3" s="1"/>
  <c r="R102" i="3"/>
  <c r="Q102" i="3"/>
  <c r="P102" i="3"/>
  <c r="N102" i="3"/>
  <c r="M102" i="3"/>
  <c r="L102" i="3"/>
  <c r="K102" i="3"/>
  <c r="J102" i="3"/>
  <c r="H102" i="3"/>
  <c r="G102" i="3"/>
  <c r="F102" i="3"/>
  <c r="E102" i="3"/>
  <c r="D102" i="3"/>
  <c r="T101" i="3"/>
  <c r="S101" i="3"/>
  <c r="R101" i="3"/>
  <c r="Q101" i="3"/>
  <c r="P101" i="3"/>
  <c r="U101" i="3" s="1"/>
  <c r="N101" i="3"/>
  <c r="M101" i="3"/>
  <c r="O101" i="3" s="1"/>
  <c r="L101" i="3"/>
  <c r="K101" i="3"/>
  <c r="J101" i="3"/>
  <c r="H101" i="3"/>
  <c r="G101" i="3"/>
  <c r="I101" i="3" s="1"/>
  <c r="F101" i="3"/>
  <c r="E101" i="3"/>
  <c r="D101" i="3"/>
  <c r="T100" i="3"/>
  <c r="S100" i="3"/>
  <c r="R100" i="3"/>
  <c r="Q100" i="3"/>
  <c r="P100" i="3"/>
  <c r="N100" i="3"/>
  <c r="M100" i="3"/>
  <c r="L100" i="3"/>
  <c r="K100" i="3"/>
  <c r="J100" i="3"/>
  <c r="O100" i="3" s="1"/>
  <c r="H100" i="3"/>
  <c r="G100" i="3"/>
  <c r="I100" i="3" s="1"/>
  <c r="F100" i="3"/>
  <c r="E100" i="3"/>
  <c r="D100" i="3"/>
  <c r="T99" i="3"/>
  <c r="S99" i="3"/>
  <c r="R99" i="3"/>
  <c r="Q99" i="3"/>
  <c r="P99" i="3"/>
  <c r="N99" i="3"/>
  <c r="M99" i="3"/>
  <c r="L99" i="3"/>
  <c r="K99" i="3"/>
  <c r="J99" i="3"/>
  <c r="H99" i="3"/>
  <c r="G99" i="3"/>
  <c r="F99" i="3"/>
  <c r="E99" i="3"/>
  <c r="D99" i="3"/>
  <c r="I99" i="3" s="1"/>
  <c r="T98" i="3"/>
  <c r="S98" i="3"/>
  <c r="U98" i="3" s="1"/>
  <c r="R98" i="3"/>
  <c r="Q98" i="3"/>
  <c r="P98" i="3"/>
  <c r="N98" i="3"/>
  <c r="M98" i="3"/>
  <c r="O98" i="3" s="1"/>
  <c r="L98" i="3"/>
  <c r="K98" i="3"/>
  <c r="J98" i="3"/>
  <c r="H98" i="3"/>
  <c r="G98" i="3"/>
  <c r="F98" i="3"/>
  <c r="E98" i="3"/>
  <c r="D98" i="3"/>
  <c r="T97" i="3"/>
  <c r="S97" i="3"/>
  <c r="R97" i="3"/>
  <c r="Q97" i="3"/>
  <c r="P97" i="3"/>
  <c r="U97" i="3" s="1"/>
  <c r="N97" i="3"/>
  <c r="M97" i="3"/>
  <c r="O97" i="3" s="1"/>
  <c r="L97" i="3"/>
  <c r="K97" i="3"/>
  <c r="J97" i="3"/>
  <c r="H97" i="3"/>
  <c r="G97" i="3"/>
  <c r="F97" i="3"/>
  <c r="E97" i="3"/>
  <c r="D97" i="3"/>
  <c r="T96" i="3"/>
  <c r="S96" i="3"/>
  <c r="R96" i="3"/>
  <c r="Q96" i="3"/>
  <c r="P96" i="3"/>
  <c r="N96" i="3"/>
  <c r="M96" i="3"/>
  <c r="L96" i="3"/>
  <c r="K96" i="3"/>
  <c r="J96" i="3"/>
  <c r="O96" i="3" s="1"/>
  <c r="H96" i="3"/>
  <c r="G96" i="3"/>
  <c r="I96" i="3" s="1"/>
  <c r="F96" i="3"/>
  <c r="E96" i="3"/>
  <c r="D96" i="3"/>
  <c r="T95" i="3"/>
  <c r="S95" i="3"/>
  <c r="U95" i="3" s="1"/>
  <c r="R95" i="3"/>
  <c r="Q95" i="3"/>
  <c r="P95" i="3"/>
  <c r="N95" i="3"/>
  <c r="M95" i="3"/>
  <c r="L95" i="3"/>
  <c r="K95" i="3"/>
  <c r="J95" i="3"/>
  <c r="H95" i="3"/>
  <c r="G95" i="3"/>
  <c r="F95" i="3"/>
  <c r="E95" i="3"/>
  <c r="D95" i="3"/>
  <c r="I95" i="3" s="1"/>
  <c r="T94" i="3"/>
  <c r="S94" i="3"/>
  <c r="U94" i="3" s="1"/>
  <c r="R94" i="3"/>
  <c r="Q94" i="3"/>
  <c r="P94" i="3"/>
  <c r="N94" i="3"/>
  <c r="M94" i="3"/>
  <c r="L94" i="3"/>
  <c r="K94" i="3"/>
  <c r="J94" i="3"/>
  <c r="H94" i="3"/>
  <c r="G94" i="3"/>
  <c r="F94" i="3"/>
  <c r="E94" i="3"/>
  <c r="D94" i="3"/>
  <c r="T93" i="3"/>
  <c r="S93" i="3"/>
  <c r="R93" i="3"/>
  <c r="Q93" i="3"/>
  <c r="P93" i="3"/>
  <c r="U93" i="3" s="1"/>
  <c r="N93" i="3"/>
  <c r="M93" i="3"/>
  <c r="O93" i="3" s="1"/>
  <c r="L93" i="3"/>
  <c r="K93" i="3"/>
  <c r="J93" i="3"/>
  <c r="H93" i="3"/>
  <c r="G93" i="3"/>
  <c r="I93" i="3" s="1"/>
  <c r="F93" i="3"/>
  <c r="E93" i="3"/>
  <c r="D93" i="3"/>
  <c r="T92" i="3"/>
  <c r="S92" i="3"/>
  <c r="R92" i="3"/>
  <c r="Q92" i="3"/>
  <c r="P92" i="3"/>
  <c r="N92" i="3"/>
  <c r="M92" i="3"/>
  <c r="L92" i="3"/>
  <c r="K92" i="3"/>
  <c r="J92" i="3"/>
  <c r="O92" i="3" s="1"/>
  <c r="H92" i="3"/>
  <c r="G92" i="3"/>
  <c r="I92" i="3" s="1"/>
  <c r="F92" i="3"/>
  <c r="E92" i="3"/>
  <c r="D92" i="3"/>
  <c r="T91" i="3"/>
  <c r="S91" i="3"/>
  <c r="R91" i="3"/>
  <c r="Q91" i="3"/>
  <c r="P91" i="3"/>
  <c r="N91" i="3"/>
  <c r="M91" i="3"/>
  <c r="L91" i="3"/>
  <c r="K91" i="3"/>
  <c r="J91" i="3"/>
  <c r="H91" i="3"/>
  <c r="G91" i="3"/>
  <c r="F91" i="3"/>
  <c r="E91" i="3"/>
  <c r="D91" i="3"/>
  <c r="I91" i="3" s="1"/>
  <c r="T90" i="3"/>
  <c r="S90" i="3"/>
  <c r="R90" i="3"/>
  <c r="Q90" i="3"/>
  <c r="P90" i="3"/>
  <c r="N90" i="3"/>
  <c r="M90" i="3"/>
  <c r="O90" i="3" s="1"/>
  <c r="L90" i="3"/>
  <c r="K90" i="3"/>
  <c r="J90" i="3"/>
  <c r="H90" i="3"/>
  <c r="G90" i="3"/>
  <c r="F90" i="3"/>
  <c r="E90" i="3"/>
  <c r="D90" i="3"/>
  <c r="T89" i="3"/>
  <c r="S89" i="3"/>
  <c r="R89" i="3"/>
  <c r="Q89" i="3"/>
  <c r="P89" i="3"/>
  <c r="U89" i="3" s="1"/>
  <c r="N89" i="3"/>
  <c r="M89" i="3"/>
  <c r="L89" i="3"/>
  <c r="K89" i="3"/>
  <c r="J89" i="3"/>
  <c r="H89" i="3"/>
  <c r="G89" i="3"/>
  <c r="F89" i="3"/>
  <c r="E89" i="3"/>
  <c r="D89" i="3"/>
  <c r="T88" i="3"/>
  <c r="S88" i="3"/>
  <c r="R88" i="3"/>
  <c r="Q88" i="3"/>
  <c r="P88" i="3"/>
  <c r="N88" i="3"/>
  <c r="M88" i="3"/>
  <c r="L88" i="3"/>
  <c r="K88" i="3"/>
  <c r="J88" i="3"/>
  <c r="O88" i="3" s="1"/>
  <c r="H88" i="3"/>
  <c r="G88" i="3"/>
  <c r="F88" i="3"/>
  <c r="E88" i="3"/>
  <c r="D88" i="3"/>
  <c r="T87" i="3"/>
  <c r="S87" i="3"/>
  <c r="U87" i="3" s="1"/>
  <c r="R87" i="3"/>
  <c r="Q87" i="3"/>
  <c r="P87" i="3"/>
  <c r="N87" i="3"/>
  <c r="M87" i="3"/>
  <c r="L87" i="3"/>
  <c r="K87" i="3"/>
  <c r="J87" i="3"/>
  <c r="H87" i="3"/>
  <c r="G87" i="3"/>
  <c r="F87" i="3"/>
  <c r="E87" i="3"/>
  <c r="D87" i="3"/>
  <c r="I87" i="3" s="1"/>
  <c r="T86" i="3"/>
  <c r="S86" i="3"/>
  <c r="R86" i="3"/>
  <c r="Q86" i="3"/>
  <c r="P86" i="3"/>
  <c r="N86" i="3"/>
  <c r="M86" i="3"/>
  <c r="L86" i="3"/>
  <c r="K86" i="3"/>
  <c r="J86" i="3"/>
  <c r="H86" i="3"/>
  <c r="G86" i="3"/>
  <c r="F86" i="3"/>
  <c r="E86" i="3"/>
  <c r="D86" i="3"/>
  <c r="T85" i="3"/>
  <c r="S85" i="3"/>
  <c r="R85" i="3"/>
  <c r="Q85" i="3"/>
  <c r="P85" i="3"/>
  <c r="U85" i="3" s="1"/>
  <c r="N85" i="3"/>
  <c r="M85" i="3"/>
  <c r="L85" i="3"/>
  <c r="K85" i="3"/>
  <c r="J85" i="3"/>
  <c r="H85" i="3"/>
  <c r="G85" i="3"/>
  <c r="I85" i="3" s="1"/>
  <c r="F85" i="3"/>
  <c r="E85" i="3"/>
  <c r="D85" i="3"/>
  <c r="T83" i="3"/>
  <c r="S83" i="3"/>
  <c r="R83" i="3"/>
  <c r="Q83" i="3"/>
  <c r="P83" i="3"/>
  <c r="N83" i="3"/>
  <c r="M83" i="3"/>
  <c r="L83" i="3"/>
  <c r="K83" i="3"/>
  <c r="J83" i="3"/>
  <c r="H83" i="3"/>
  <c r="G83" i="3"/>
  <c r="F83" i="3"/>
  <c r="E83" i="3"/>
  <c r="D83" i="3"/>
  <c r="T82" i="3"/>
  <c r="S82" i="3"/>
  <c r="R82" i="3"/>
  <c r="Q82" i="3"/>
  <c r="P82" i="3"/>
  <c r="U82" i="3" s="1"/>
  <c r="N82" i="3"/>
  <c r="M82" i="3"/>
  <c r="L82" i="3"/>
  <c r="K82" i="3"/>
  <c r="J82" i="3"/>
  <c r="H82" i="3"/>
  <c r="G82" i="3"/>
  <c r="F82" i="3"/>
  <c r="E82" i="3"/>
  <c r="D82" i="3"/>
  <c r="T81" i="3"/>
  <c r="S81" i="3"/>
  <c r="R81" i="3"/>
  <c r="Q81" i="3"/>
  <c r="P81" i="3"/>
  <c r="N81" i="3"/>
  <c r="M81" i="3"/>
  <c r="L81" i="3"/>
  <c r="K81" i="3"/>
  <c r="J81" i="3"/>
  <c r="H81" i="3"/>
  <c r="G81" i="3"/>
  <c r="F81" i="3"/>
  <c r="E81" i="3"/>
  <c r="D81" i="3"/>
  <c r="T80" i="3"/>
  <c r="S80" i="3"/>
  <c r="R80" i="3"/>
  <c r="Q80" i="3"/>
  <c r="P80" i="3"/>
  <c r="N80" i="3"/>
  <c r="M80" i="3"/>
  <c r="O80" i="3" s="1"/>
  <c r="L80" i="3"/>
  <c r="K80" i="3"/>
  <c r="J80" i="3"/>
  <c r="H80" i="3"/>
  <c r="G80" i="3"/>
  <c r="F80" i="3"/>
  <c r="E80" i="3"/>
  <c r="D80" i="3"/>
  <c r="I80" i="3" s="1"/>
  <c r="T79" i="3"/>
  <c r="S79" i="3"/>
  <c r="R79" i="3"/>
  <c r="Q79" i="3"/>
  <c r="P79" i="3"/>
  <c r="N79" i="3"/>
  <c r="M79" i="3"/>
  <c r="L79" i="3"/>
  <c r="K79" i="3"/>
  <c r="J79" i="3"/>
  <c r="H79" i="3"/>
  <c r="G79" i="3"/>
  <c r="I79" i="3" s="1"/>
  <c r="F79" i="3"/>
  <c r="E79" i="3"/>
  <c r="D79" i="3"/>
  <c r="T78" i="3"/>
  <c r="S78" i="3"/>
  <c r="R78" i="3"/>
  <c r="Q78" i="3"/>
  <c r="P78" i="3"/>
  <c r="N78" i="3"/>
  <c r="M78" i="3"/>
  <c r="L78" i="3"/>
  <c r="K78" i="3"/>
  <c r="J78" i="3"/>
  <c r="H78" i="3"/>
  <c r="G78" i="3"/>
  <c r="F78" i="3"/>
  <c r="E78" i="3"/>
  <c r="D78" i="3"/>
  <c r="T77" i="3"/>
  <c r="S77" i="3"/>
  <c r="U77" i="3" s="1"/>
  <c r="R77" i="3"/>
  <c r="Q77" i="3"/>
  <c r="P77" i="3"/>
  <c r="N77" i="3"/>
  <c r="M77" i="3"/>
  <c r="L77" i="3"/>
  <c r="K77" i="3"/>
  <c r="J77" i="3"/>
  <c r="O77" i="3" s="1"/>
  <c r="H77" i="3"/>
  <c r="G77" i="3"/>
  <c r="F77" i="3"/>
  <c r="E77" i="3"/>
  <c r="D77" i="3"/>
  <c r="T76" i="3"/>
  <c r="S76" i="3"/>
  <c r="R76" i="3"/>
  <c r="Q76" i="3"/>
  <c r="P76" i="3"/>
  <c r="N76" i="3"/>
  <c r="M76" i="3"/>
  <c r="O76" i="3" s="1"/>
  <c r="L76" i="3"/>
  <c r="K76" i="3"/>
  <c r="J76" i="3"/>
  <c r="H76" i="3"/>
  <c r="G76" i="3"/>
  <c r="F76" i="3"/>
  <c r="E76" i="3"/>
  <c r="D76" i="3"/>
  <c r="T75" i="3"/>
  <c r="S75" i="3"/>
  <c r="R75" i="3"/>
  <c r="Q75" i="3"/>
  <c r="P75" i="3"/>
  <c r="N75" i="3"/>
  <c r="M75" i="3"/>
  <c r="L75" i="3"/>
  <c r="K75" i="3"/>
  <c r="J75" i="3"/>
  <c r="H75" i="3"/>
  <c r="G75" i="3"/>
  <c r="I75" i="3" s="1"/>
  <c r="F75" i="3"/>
  <c r="E75" i="3"/>
  <c r="D75" i="3"/>
  <c r="T74" i="3"/>
  <c r="S74" i="3"/>
  <c r="R74" i="3"/>
  <c r="Q74" i="3"/>
  <c r="P74" i="3"/>
  <c r="U74" i="3" s="1"/>
  <c r="N74" i="3"/>
  <c r="M74" i="3"/>
  <c r="L74" i="3"/>
  <c r="K74" i="3"/>
  <c r="J74" i="3"/>
  <c r="H74" i="3"/>
  <c r="G74" i="3"/>
  <c r="F74" i="3"/>
  <c r="E74" i="3"/>
  <c r="D74" i="3"/>
  <c r="T73" i="3"/>
  <c r="S73" i="3"/>
  <c r="U73" i="3" s="1"/>
  <c r="R73" i="3"/>
  <c r="Q73" i="3"/>
  <c r="P73" i="3"/>
  <c r="N73" i="3"/>
  <c r="M73" i="3"/>
  <c r="L73" i="3"/>
  <c r="K73" i="3"/>
  <c r="J73" i="3"/>
  <c r="H73" i="3"/>
  <c r="G73" i="3"/>
  <c r="F73" i="3"/>
  <c r="E73" i="3"/>
  <c r="D73" i="3"/>
  <c r="T72" i="3"/>
  <c r="S72" i="3"/>
  <c r="R72" i="3"/>
  <c r="Q72" i="3"/>
  <c r="P72" i="3"/>
  <c r="N72" i="3"/>
  <c r="M72" i="3"/>
  <c r="O72" i="3" s="1"/>
  <c r="L72" i="3"/>
  <c r="K72" i="3"/>
  <c r="J72" i="3"/>
  <c r="H72" i="3"/>
  <c r="G72" i="3"/>
  <c r="F72" i="3"/>
  <c r="E72" i="3"/>
  <c r="D72" i="3"/>
  <c r="I72" i="3" s="1"/>
  <c r="T71" i="3"/>
  <c r="S71" i="3"/>
  <c r="R71" i="3"/>
  <c r="Q71" i="3"/>
  <c r="P71" i="3"/>
  <c r="N71" i="3"/>
  <c r="M71" i="3"/>
  <c r="L71" i="3"/>
  <c r="K71" i="3"/>
  <c r="J71" i="3"/>
  <c r="H71" i="3"/>
  <c r="G71" i="3"/>
  <c r="I71" i="3" s="1"/>
  <c r="F71" i="3"/>
  <c r="E71" i="3"/>
  <c r="D71" i="3"/>
  <c r="T70" i="3"/>
  <c r="S70" i="3"/>
  <c r="R70" i="3"/>
  <c r="Q70" i="3"/>
  <c r="P70" i="3"/>
  <c r="N70" i="3"/>
  <c r="M70" i="3"/>
  <c r="L70" i="3"/>
  <c r="K70" i="3"/>
  <c r="J70" i="3"/>
  <c r="H70" i="3"/>
  <c r="G70" i="3"/>
  <c r="F70" i="3"/>
  <c r="E70" i="3"/>
  <c r="D70" i="3"/>
  <c r="T69" i="3"/>
  <c r="S69" i="3"/>
  <c r="U69" i="3" s="1"/>
  <c r="R69" i="3"/>
  <c r="Q69" i="3"/>
  <c r="P69" i="3"/>
  <c r="N69" i="3"/>
  <c r="M69" i="3"/>
  <c r="L69" i="3"/>
  <c r="K69" i="3"/>
  <c r="J69" i="3"/>
  <c r="O69" i="3" s="1"/>
  <c r="H69" i="3"/>
  <c r="G69" i="3"/>
  <c r="F69" i="3"/>
  <c r="E69" i="3"/>
  <c r="D69" i="3"/>
  <c r="T68" i="3"/>
  <c r="S68" i="3"/>
  <c r="R68" i="3"/>
  <c r="Q68" i="3"/>
  <c r="P68" i="3"/>
  <c r="N68" i="3"/>
  <c r="M68" i="3"/>
  <c r="O68" i="3" s="1"/>
  <c r="L68" i="3"/>
  <c r="K68" i="3"/>
  <c r="J68" i="3"/>
  <c r="H68" i="3"/>
  <c r="G68" i="3"/>
  <c r="F68" i="3"/>
  <c r="E68" i="3"/>
  <c r="D68" i="3"/>
  <c r="T67" i="3"/>
  <c r="S67" i="3"/>
  <c r="R67" i="3"/>
  <c r="Q67" i="3"/>
  <c r="P67" i="3"/>
  <c r="N67" i="3"/>
  <c r="M67" i="3"/>
  <c r="L67" i="3"/>
  <c r="K67" i="3"/>
  <c r="J67" i="3"/>
  <c r="H67" i="3"/>
  <c r="G67" i="3"/>
  <c r="I67" i="3" s="1"/>
  <c r="F67" i="3"/>
  <c r="E67" i="3"/>
  <c r="D67" i="3"/>
  <c r="T66" i="3"/>
  <c r="S66" i="3"/>
  <c r="R66" i="3"/>
  <c r="Q66" i="3"/>
  <c r="P66" i="3"/>
  <c r="U66" i="3" s="1"/>
  <c r="N66" i="3"/>
  <c r="M66" i="3"/>
  <c r="L66" i="3"/>
  <c r="K66" i="3"/>
  <c r="J66" i="3"/>
  <c r="H66" i="3"/>
  <c r="G66" i="3"/>
  <c r="F66" i="3"/>
  <c r="E66" i="3"/>
  <c r="D66" i="3"/>
  <c r="T65" i="3"/>
  <c r="S65" i="3"/>
  <c r="U65" i="3" s="1"/>
  <c r="R65" i="3"/>
  <c r="Q65" i="3"/>
  <c r="P65" i="3"/>
  <c r="N65" i="3"/>
  <c r="M65" i="3"/>
  <c r="L65" i="3"/>
  <c r="K65" i="3"/>
  <c r="J65" i="3"/>
  <c r="H65" i="3"/>
  <c r="G65" i="3"/>
  <c r="F65" i="3"/>
  <c r="E65" i="3"/>
  <c r="D65" i="3"/>
  <c r="T64" i="3"/>
  <c r="S64" i="3"/>
  <c r="R64" i="3"/>
  <c r="Q64" i="3"/>
  <c r="P64" i="3"/>
  <c r="N64" i="3"/>
  <c r="M64" i="3"/>
  <c r="O64" i="3" s="1"/>
  <c r="L64" i="3"/>
  <c r="K64" i="3"/>
  <c r="J64" i="3"/>
  <c r="H64" i="3"/>
  <c r="G64" i="3"/>
  <c r="F64" i="3"/>
  <c r="E64" i="3"/>
  <c r="D64" i="3"/>
  <c r="I64" i="3" s="1"/>
  <c r="T63" i="3"/>
  <c r="S63" i="3"/>
  <c r="R63" i="3"/>
  <c r="Q63" i="3"/>
  <c r="P63" i="3"/>
  <c r="N63" i="3"/>
  <c r="M63" i="3"/>
  <c r="L63" i="3"/>
  <c r="K63" i="3"/>
  <c r="J63" i="3"/>
  <c r="H63" i="3"/>
  <c r="G63" i="3"/>
  <c r="I63" i="3" s="1"/>
  <c r="F63" i="3"/>
  <c r="E63" i="3"/>
  <c r="D63" i="3"/>
  <c r="T62" i="3"/>
  <c r="S62" i="3"/>
  <c r="R62" i="3"/>
  <c r="Q62" i="3"/>
  <c r="P62" i="3"/>
  <c r="N62" i="3"/>
  <c r="M62" i="3"/>
  <c r="L62" i="3"/>
  <c r="K62" i="3"/>
  <c r="J62" i="3"/>
  <c r="H62" i="3"/>
  <c r="G62" i="3"/>
  <c r="F62" i="3"/>
  <c r="E62" i="3"/>
  <c r="D62" i="3"/>
  <c r="T61" i="3"/>
  <c r="S61" i="3"/>
  <c r="U61" i="3" s="1"/>
  <c r="R61" i="3"/>
  <c r="Q61" i="3"/>
  <c r="P61" i="3"/>
  <c r="N61" i="3"/>
  <c r="M61" i="3"/>
  <c r="L61" i="3"/>
  <c r="K61" i="3"/>
  <c r="J61" i="3"/>
  <c r="O61" i="3" s="1"/>
  <c r="H61" i="3"/>
  <c r="G61" i="3"/>
  <c r="F61" i="3"/>
  <c r="E61" i="3"/>
  <c r="D61" i="3"/>
  <c r="T60" i="3"/>
  <c r="S60" i="3"/>
  <c r="R60" i="3"/>
  <c r="Q60" i="3"/>
  <c r="P60" i="3"/>
  <c r="N60" i="3"/>
  <c r="M60" i="3"/>
  <c r="O60" i="3" s="1"/>
  <c r="L60" i="3"/>
  <c r="K60" i="3"/>
  <c r="J60" i="3"/>
  <c r="H60" i="3"/>
  <c r="G60" i="3"/>
  <c r="F60" i="3"/>
  <c r="E60" i="3"/>
  <c r="D60" i="3"/>
  <c r="T59" i="3"/>
  <c r="S59" i="3"/>
  <c r="R59" i="3"/>
  <c r="Q59" i="3"/>
  <c r="P59" i="3"/>
  <c r="N59" i="3"/>
  <c r="M59" i="3"/>
  <c r="L59" i="3"/>
  <c r="K59" i="3"/>
  <c r="J59" i="3"/>
  <c r="H59" i="3"/>
  <c r="G59" i="3"/>
  <c r="I59" i="3" s="1"/>
  <c r="F59" i="3"/>
  <c r="E59" i="3"/>
  <c r="D59" i="3"/>
  <c r="T58" i="3"/>
  <c r="S58" i="3"/>
  <c r="R58" i="3"/>
  <c r="Q58" i="3"/>
  <c r="P58" i="3"/>
  <c r="N58" i="3"/>
  <c r="M58" i="3"/>
  <c r="L58" i="3"/>
  <c r="K58" i="3"/>
  <c r="J58" i="3"/>
  <c r="H58" i="3"/>
  <c r="G58" i="3"/>
  <c r="F58" i="3"/>
  <c r="E58" i="3"/>
  <c r="D58" i="3"/>
  <c r="T57" i="3"/>
  <c r="S57" i="3"/>
  <c r="U57" i="3" s="1"/>
  <c r="R57" i="3"/>
  <c r="Q57" i="3"/>
  <c r="P57" i="3"/>
  <c r="N57" i="3"/>
  <c r="M57" i="3"/>
  <c r="L57" i="3"/>
  <c r="K57" i="3"/>
  <c r="J57" i="3"/>
  <c r="H57" i="3"/>
  <c r="G57" i="3"/>
  <c r="F57" i="3"/>
  <c r="E57" i="3"/>
  <c r="D57" i="3"/>
  <c r="T56" i="3"/>
  <c r="S56" i="3"/>
  <c r="R56" i="3"/>
  <c r="Q56" i="3"/>
  <c r="P56" i="3"/>
  <c r="N56" i="3"/>
  <c r="M56" i="3"/>
  <c r="O56" i="3" s="1"/>
  <c r="L56" i="3"/>
  <c r="K56" i="3"/>
  <c r="J56" i="3"/>
  <c r="H56" i="3"/>
  <c r="G56" i="3"/>
  <c r="F56" i="3"/>
  <c r="E56" i="3"/>
  <c r="D56" i="3"/>
  <c r="T55" i="3"/>
  <c r="S55" i="3"/>
  <c r="R55" i="3"/>
  <c r="Q55" i="3"/>
  <c r="P55" i="3"/>
  <c r="N55" i="3"/>
  <c r="M55" i="3"/>
  <c r="L55" i="3"/>
  <c r="K55" i="3"/>
  <c r="J55" i="3"/>
  <c r="H55" i="3"/>
  <c r="G55" i="3"/>
  <c r="I55" i="3" s="1"/>
  <c r="F55" i="3"/>
  <c r="E55" i="3"/>
  <c r="D55" i="3"/>
  <c r="T54" i="3"/>
  <c r="S54" i="3"/>
  <c r="R54" i="3"/>
  <c r="Q54" i="3"/>
  <c r="P54" i="3"/>
  <c r="N54" i="3"/>
  <c r="M54" i="3"/>
  <c r="L54" i="3"/>
  <c r="K54" i="3"/>
  <c r="J54" i="3"/>
  <c r="H54" i="3"/>
  <c r="G54" i="3"/>
  <c r="F54" i="3"/>
  <c r="E54" i="3"/>
  <c r="D54" i="3"/>
  <c r="T53" i="3"/>
  <c r="S53" i="3"/>
  <c r="U53" i="3" s="1"/>
  <c r="R53" i="3"/>
  <c r="Q53" i="3"/>
  <c r="P53" i="3"/>
  <c r="N53" i="3"/>
  <c r="M53" i="3"/>
  <c r="L53" i="3"/>
  <c r="K53" i="3"/>
  <c r="J53" i="3"/>
  <c r="H53" i="3"/>
  <c r="G53" i="3"/>
  <c r="F53" i="3"/>
  <c r="E53" i="3"/>
  <c r="D53" i="3"/>
  <c r="T52" i="3"/>
  <c r="S52" i="3"/>
  <c r="R52" i="3"/>
  <c r="Q52" i="3"/>
  <c r="P52" i="3"/>
  <c r="N52" i="3"/>
  <c r="M52" i="3"/>
  <c r="O52" i="3" s="1"/>
  <c r="L52" i="3"/>
  <c r="K52" i="3"/>
  <c r="J52" i="3"/>
  <c r="H52" i="3"/>
  <c r="G52" i="3"/>
  <c r="F52" i="3"/>
  <c r="E52" i="3"/>
  <c r="D52" i="3"/>
  <c r="T51" i="3"/>
  <c r="S51" i="3"/>
  <c r="R51" i="3"/>
  <c r="Q51" i="3"/>
  <c r="P51" i="3"/>
  <c r="N51" i="3"/>
  <c r="M51" i="3"/>
  <c r="L51" i="3"/>
  <c r="K51" i="3"/>
  <c r="J51" i="3"/>
  <c r="H51" i="3"/>
  <c r="G51" i="3"/>
  <c r="I51" i="3" s="1"/>
  <c r="F51" i="3"/>
  <c r="E51" i="3"/>
  <c r="D51" i="3"/>
  <c r="T50" i="3"/>
  <c r="S50" i="3"/>
  <c r="U50" i="3" s="1"/>
  <c r="R50" i="3"/>
  <c r="Q50" i="3"/>
  <c r="P50" i="3"/>
  <c r="N50" i="3"/>
  <c r="M50" i="3"/>
  <c r="L50" i="3"/>
  <c r="K50" i="3"/>
  <c r="J50" i="3"/>
  <c r="H50" i="3"/>
  <c r="G50" i="3"/>
  <c r="F50" i="3"/>
  <c r="E50" i="3"/>
  <c r="D50" i="3"/>
  <c r="T48" i="3"/>
  <c r="S48" i="3"/>
  <c r="R48" i="3"/>
  <c r="Q48" i="3"/>
  <c r="P48" i="3"/>
  <c r="N48" i="3"/>
  <c r="M48" i="3"/>
  <c r="L48" i="3"/>
  <c r="K48" i="3"/>
  <c r="J48" i="3"/>
  <c r="H48" i="3"/>
  <c r="G48" i="3"/>
  <c r="F48" i="3"/>
  <c r="E48" i="3"/>
  <c r="D48" i="3"/>
  <c r="T47" i="3"/>
  <c r="S47" i="3"/>
  <c r="R47" i="3"/>
  <c r="Q47" i="3"/>
  <c r="P47" i="3"/>
  <c r="N47" i="3"/>
  <c r="M47" i="3"/>
  <c r="L47" i="3"/>
  <c r="K47" i="3"/>
  <c r="J47" i="3"/>
  <c r="H47" i="3"/>
  <c r="G47" i="3"/>
  <c r="F47" i="3"/>
  <c r="E47" i="3"/>
  <c r="D47" i="3"/>
  <c r="T46" i="3"/>
  <c r="S46" i="3"/>
  <c r="R46" i="3"/>
  <c r="Q46" i="3"/>
  <c r="P46" i="3"/>
  <c r="N46" i="3"/>
  <c r="M46" i="3"/>
  <c r="L46" i="3"/>
  <c r="K46" i="3"/>
  <c r="J46" i="3"/>
  <c r="H46" i="3"/>
  <c r="G46" i="3"/>
  <c r="F46" i="3"/>
  <c r="E46" i="3"/>
  <c r="D46" i="3"/>
  <c r="T45" i="3"/>
  <c r="S45" i="3"/>
  <c r="R45" i="3"/>
  <c r="Q45" i="3"/>
  <c r="P45" i="3"/>
  <c r="N45" i="3"/>
  <c r="M45" i="3"/>
  <c r="L45" i="3"/>
  <c r="K45" i="3"/>
  <c r="J45" i="3"/>
  <c r="H45" i="3"/>
  <c r="G45" i="3"/>
  <c r="F45" i="3"/>
  <c r="E45" i="3"/>
  <c r="D45" i="3"/>
  <c r="T44" i="3"/>
  <c r="S44" i="3"/>
  <c r="R44" i="3"/>
  <c r="Q44" i="3"/>
  <c r="P44" i="3"/>
  <c r="N44" i="3"/>
  <c r="M44" i="3"/>
  <c r="L44" i="3"/>
  <c r="K44" i="3"/>
  <c r="J44" i="3"/>
  <c r="H44" i="3"/>
  <c r="G44" i="3"/>
  <c r="F44" i="3"/>
  <c r="E44" i="3"/>
  <c r="D44" i="3"/>
  <c r="T43" i="3"/>
  <c r="S43" i="3"/>
  <c r="R43" i="3"/>
  <c r="Q43" i="3"/>
  <c r="P43" i="3"/>
  <c r="N43" i="3"/>
  <c r="M43" i="3"/>
  <c r="L43" i="3"/>
  <c r="K43" i="3"/>
  <c r="J43" i="3"/>
  <c r="H43" i="3"/>
  <c r="G43" i="3"/>
  <c r="F43" i="3"/>
  <c r="E43" i="3"/>
  <c r="D43" i="3"/>
  <c r="T42" i="3"/>
  <c r="S42" i="3"/>
  <c r="R42" i="3"/>
  <c r="Q42" i="3"/>
  <c r="P42" i="3"/>
  <c r="N42" i="3"/>
  <c r="M42" i="3"/>
  <c r="L42" i="3"/>
  <c r="K42" i="3"/>
  <c r="J42" i="3"/>
  <c r="H42" i="3"/>
  <c r="G42" i="3"/>
  <c r="F42" i="3"/>
  <c r="E42" i="3"/>
  <c r="D42" i="3"/>
  <c r="T41" i="3"/>
  <c r="S41" i="3"/>
  <c r="R41" i="3"/>
  <c r="Q41" i="3"/>
  <c r="P41" i="3"/>
  <c r="N41" i="3"/>
  <c r="M41" i="3"/>
  <c r="L41" i="3"/>
  <c r="K41" i="3"/>
  <c r="J41" i="3"/>
  <c r="H41" i="3"/>
  <c r="G41" i="3"/>
  <c r="F41" i="3"/>
  <c r="E41" i="3"/>
  <c r="D41" i="3"/>
  <c r="T40" i="3"/>
  <c r="S40" i="3"/>
  <c r="R40" i="3"/>
  <c r="Q40" i="3"/>
  <c r="P40" i="3"/>
  <c r="N40" i="3"/>
  <c r="M40" i="3"/>
  <c r="L40" i="3"/>
  <c r="K40" i="3"/>
  <c r="J40" i="3"/>
  <c r="H40" i="3"/>
  <c r="G40" i="3"/>
  <c r="F40" i="3"/>
  <c r="E40" i="3"/>
  <c r="D40" i="3"/>
  <c r="T39" i="3"/>
  <c r="S39" i="3"/>
  <c r="R39" i="3"/>
  <c r="Q39" i="3"/>
  <c r="P39" i="3"/>
  <c r="N39" i="3"/>
  <c r="M39" i="3"/>
  <c r="L39" i="3"/>
  <c r="K39" i="3"/>
  <c r="J39" i="3"/>
  <c r="H39" i="3"/>
  <c r="G39" i="3"/>
  <c r="F39" i="3"/>
  <c r="E39" i="3"/>
  <c r="D39" i="3"/>
  <c r="T38" i="3"/>
  <c r="R38" i="3"/>
  <c r="Q38" i="3"/>
  <c r="P38" i="3"/>
  <c r="U38" i="3" s="1"/>
  <c r="N38" i="3"/>
  <c r="L38" i="3"/>
  <c r="K38" i="3"/>
  <c r="J38" i="3"/>
  <c r="O38" i="3" s="1"/>
  <c r="H38" i="3"/>
  <c r="F38" i="3"/>
  <c r="E38" i="3"/>
  <c r="D38" i="3"/>
  <c r="I38" i="3" s="1"/>
  <c r="T37" i="3"/>
  <c r="S37" i="3"/>
  <c r="R37" i="3"/>
  <c r="Q37" i="3"/>
  <c r="P37" i="3"/>
  <c r="N37" i="3"/>
  <c r="M37" i="3"/>
  <c r="L37" i="3"/>
  <c r="K37" i="3"/>
  <c r="J37" i="3"/>
  <c r="H37" i="3"/>
  <c r="G37" i="3"/>
  <c r="F37" i="3"/>
  <c r="E37" i="3"/>
  <c r="D37" i="3"/>
  <c r="I37" i="3" s="1"/>
  <c r="T36" i="3"/>
  <c r="S36" i="3"/>
  <c r="R36" i="3"/>
  <c r="Q36" i="3"/>
  <c r="P36" i="3"/>
  <c r="N36" i="3"/>
  <c r="M36" i="3"/>
  <c r="O36" i="3" s="1"/>
  <c r="L36" i="3"/>
  <c r="K36" i="3"/>
  <c r="J36" i="3"/>
  <c r="H36" i="3"/>
  <c r="G36" i="3"/>
  <c r="F36" i="3"/>
  <c r="E36" i="3"/>
  <c r="D36" i="3"/>
  <c r="T35" i="3"/>
  <c r="S35" i="3"/>
  <c r="R35" i="3"/>
  <c r="Q35" i="3"/>
  <c r="P35" i="3"/>
  <c r="U35" i="3" s="1"/>
  <c r="N35" i="3"/>
  <c r="M35" i="3"/>
  <c r="L35" i="3"/>
  <c r="K35" i="3"/>
  <c r="J35" i="3"/>
  <c r="H35" i="3"/>
  <c r="G35" i="3"/>
  <c r="F35" i="3"/>
  <c r="E35" i="3"/>
  <c r="D35" i="3"/>
  <c r="T34" i="3"/>
  <c r="S34" i="3"/>
  <c r="R34" i="3"/>
  <c r="Q34" i="3"/>
  <c r="P34" i="3"/>
  <c r="N34" i="3"/>
  <c r="M34" i="3"/>
  <c r="L34" i="3"/>
  <c r="K34" i="3"/>
  <c r="J34" i="3"/>
  <c r="O34" i="3" s="1"/>
  <c r="H34" i="3"/>
  <c r="G34" i="3"/>
  <c r="F34" i="3"/>
  <c r="E34" i="3"/>
  <c r="D34" i="3"/>
  <c r="T33" i="3"/>
  <c r="S33" i="3"/>
  <c r="U33" i="3" s="1"/>
  <c r="R33" i="3"/>
  <c r="Q33" i="3"/>
  <c r="P33" i="3"/>
  <c r="N33" i="3"/>
  <c r="M33" i="3"/>
  <c r="L33" i="3"/>
  <c r="K33" i="3"/>
  <c r="J33" i="3"/>
  <c r="H33" i="3"/>
  <c r="G33" i="3"/>
  <c r="F33" i="3"/>
  <c r="E33" i="3"/>
  <c r="D33" i="3"/>
  <c r="I33" i="3" s="1"/>
  <c r="T32" i="3"/>
  <c r="S32" i="3"/>
  <c r="R32" i="3"/>
  <c r="Q32" i="3"/>
  <c r="P32" i="3"/>
  <c r="N32" i="3"/>
  <c r="M32" i="3"/>
  <c r="L32" i="3"/>
  <c r="K32" i="3"/>
  <c r="J32" i="3"/>
  <c r="H32" i="3"/>
  <c r="G32" i="3"/>
  <c r="F32" i="3"/>
  <c r="E32" i="3"/>
  <c r="D32" i="3"/>
  <c r="T31" i="3"/>
  <c r="S31" i="3"/>
  <c r="R31" i="3"/>
  <c r="Q31" i="3"/>
  <c r="P31" i="3"/>
  <c r="U31" i="3" s="1"/>
  <c r="N31" i="3"/>
  <c r="M31" i="3"/>
  <c r="L31" i="3"/>
  <c r="K31" i="3"/>
  <c r="J31" i="3"/>
  <c r="H31" i="3"/>
  <c r="G31" i="3"/>
  <c r="I31" i="3" s="1"/>
  <c r="F31" i="3"/>
  <c r="E31" i="3"/>
  <c r="D31" i="3"/>
  <c r="T30" i="3"/>
  <c r="S30" i="3"/>
  <c r="R30" i="3"/>
  <c r="Q30" i="3"/>
  <c r="P30" i="3"/>
  <c r="N30" i="3"/>
  <c r="M30" i="3"/>
  <c r="L30" i="3"/>
  <c r="K30" i="3"/>
  <c r="J30" i="3"/>
  <c r="O30" i="3" s="1"/>
  <c r="H30" i="3"/>
  <c r="G30" i="3"/>
  <c r="F30" i="3"/>
  <c r="E30" i="3"/>
  <c r="D30" i="3"/>
  <c r="T29" i="3"/>
  <c r="S29" i="3"/>
  <c r="R29" i="3"/>
  <c r="Q29" i="3"/>
  <c r="P29" i="3"/>
  <c r="N29" i="3"/>
  <c r="M29" i="3"/>
  <c r="L29" i="3"/>
  <c r="K29" i="3"/>
  <c r="J29" i="3"/>
  <c r="H29" i="3"/>
  <c r="G29" i="3"/>
  <c r="F29" i="3"/>
  <c r="E29" i="3"/>
  <c r="D29" i="3"/>
  <c r="I29" i="3" s="1"/>
  <c r="T28" i="3"/>
  <c r="S28" i="3"/>
  <c r="R28" i="3"/>
  <c r="Q28" i="3"/>
  <c r="P28" i="3"/>
  <c r="N28" i="3"/>
  <c r="M28" i="3"/>
  <c r="O28" i="3" s="1"/>
  <c r="L28" i="3"/>
  <c r="K28" i="3"/>
  <c r="J28" i="3"/>
  <c r="H28" i="3"/>
  <c r="G28" i="3"/>
  <c r="F28" i="3"/>
  <c r="E28" i="3"/>
  <c r="D28" i="3"/>
  <c r="T26" i="3"/>
  <c r="S26" i="3"/>
  <c r="R26" i="3"/>
  <c r="Q26" i="3"/>
  <c r="P26" i="3"/>
  <c r="N26" i="3"/>
  <c r="M26" i="3"/>
  <c r="O26" i="3" s="1"/>
  <c r="L26" i="3"/>
  <c r="K26" i="3"/>
  <c r="J26" i="3"/>
  <c r="H26" i="3"/>
  <c r="G26" i="3"/>
  <c r="I26" i="3" s="1"/>
  <c r="F26" i="3"/>
  <c r="E26" i="3"/>
  <c r="D26" i="3"/>
  <c r="T25" i="3"/>
  <c r="S25" i="3"/>
  <c r="R25" i="3"/>
  <c r="Q25" i="3"/>
  <c r="P25" i="3"/>
  <c r="U25" i="3" s="1"/>
  <c r="N25" i="3"/>
  <c r="M25" i="3"/>
  <c r="L25" i="3"/>
  <c r="K25" i="3"/>
  <c r="J25" i="3"/>
  <c r="H25" i="3"/>
  <c r="G25" i="3"/>
  <c r="I25" i="3" s="1"/>
  <c r="F25" i="3"/>
  <c r="E25" i="3"/>
  <c r="D25" i="3"/>
  <c r="T24" i="3"/>
  <c r="S24" i="3"/>
  <c r="R24" i="3"/>
  <c r="Q24" i="3"/>
  <c r="P24" i="3"/>
  <c r="N24" i="3"/>
  <c r="M24" i="3"/>
  <c r="L24" i="3"/>
  <c r="K24" i="3"/>
  <c r="J24" i="3"/>
  <c r="O24" i="3" s="1"/>
  <c r="H24" i="3"/>
  <c r="G24" i="3"/>
  <c r="F24" i="3"/>
  <c r="E24" i="3"/>
  <c r="D24" i="3"/>
  <c r="T23" i="3"/>
  <c r="S23" i="3"/>
  <c r="U23" i="3" s="1"/>
  <c r="R23" i="3"/>
  <c r="Q23" i="3"/>
  <c r="P23" i="3"/>
  <c r="N23" i="3"/>
  <c r="M23" i="3"/>
  <c r="L23" i="3"/>
  <c r="K23" i="3"/>
  <c r="J23" i="3"/>
  <c r="H23" i="3"/>
  <c r="G23" i="3"/>
  <c r="F23" i="3"/>
  <c r="E23" i="3"/>
  <c r="D23" i="3"/>
  <c r="I23" i="3" s="1"/>
  <c r="T22" i="3"/>
  <c r="S22" i="3"/>
  <c r="U22" i="3" s="1"/>
  <c r="R22" i="3"/>
  <c r="Q22" i="3"/>
  <c r="P22" i="3"/>
  <c r="O22" i="3"/>
  <c r="N22" i="3"/>
  <c r="M22" i="3"/>
  <c r="L22" i="3"/>
  <c r="K22" i="3"/>
  <c r="J22" i="3"/>
  <c r="H22" i="3"/>
  <c r="G22" i="3"/>
  <c r="F22" i="3"/>
  <c r="E22" i="3"/>
  <c r="D22" i="3"/>
  <c r="T21" i="3"/>
  <c r="S21" i="3"/>
  <c r="R21" i="3"/>
  <c r="Q21" i="3"/>
  <c r="P21" i="3"/>
  <c r="N21" i="3"/>
  <c r="M21" i="3"/>
  <c r="L21" i="3"/>
  <c r="K21" i="3"/>
  <c r="J21" i="3"/>
  <c r="I21" i="3"/>
  <c r="H21" i="3"/>
  <c r="G21" i="3"/>
  <c r="F21" i="3"/>
  <c r="E21" i="3"/>
  <c r="D21" i="3"/>
  <c r="T20" i="3"/>
  <c r="S20" i="3"/>
  <c r="U20" i="3" s="1"/>
  <c r="R20" i="3"/>
  <c r="Q20" i="3"/>
  <c r="P20" i="3"/>
  <c r="N20" i="3"/>
  <c r="M20" i="3"/>
  <c r="L20" i="3"/>
  <c r="K20" i="3"/>
  <c r="J20" i="3"/>
  <c r="O20" i="3" s="1"/>
  <c r="H20" i="3"/>
  <c r="G20" i="3"/>
  <c r="F20" i="3"/>
  <c r="E20" i="3"/>
  <c r="D20" i="3"/>
  <c r="T19" i="3"/>
  <c r="S19" i="3"/>
  <c r="U19" i="3" s="1"/>
  <c r="R19" i="3"/>
  <c r="Q19" i="3"/>
  <c r="P19" i="3"/>
  <c r="N19" i="3"/>
  <c r="M19" i="3"/>
  <c r="L19" i="3"/>
  <c r="K19" i="3"/>
  <c r="J19" i="3"/>
  <c r="H19" i="3"/>
  <c r="G19" i="3"/>
  <c r="F19" i="3"/>
  <c r="E19" i="3"/>
  <c r="D19" i="3"/>
  <c r="I19" i="3" s="1"/>
  <c r="T18" i="3"/>
  <c r="S18" i="3"/>
  <c r="U18" i="3" s="1"/>
  <c r="R18" i="3"/>
  <c r="Q18" i="3"/>
  <c r="P18" i="3"/>
  <c r="N18" i="3"/>
  <c r="M18" i="3"/>
  <c r="L18" i="3"/>
  <c r="K18" i="3"/>
  <c r="J18" i="3"/>
  <c r="O18" i="3" s="1"/>
  <c r="H18" i="3"/>
  <c r="G18" i="3"/>
  <c r="F18" i="3"/>
  <c r="E18" i="3"/>
  <c r="D18" i="3"/>
  <c r="T17" i="3"/>
  <c r="S17" i="3"/>
  <c r="R17" i="3"/>
  <c r="Q17" i="3"/>
  <c r="P17" i="3"/>
  <c r="N17" i="3"/>
  <c r="M17" i="3"/>
  <c r="O17" i="3" s="1"/>
  <c r="L17" i="3"/>
  <c r="K17" i="3"/>
  <c r="J17" i="3"/>
  <c r="I17" i="3"/>
  <c r="H17" i="3"/>
  <c r="G17" i="3"/>
  <c r="F17" i="3"/>
  <c r="E17" i="3"/>
  <c r="D17" i="3"/>
  <c r="T16" i="3"/>
  <c r="S16" i="3"/>
  <c r="U16" i="3" s="1"/>
  <c r="R16" i="3"/>
  <c r="Q16" i="3"/>
  <c r="P16" i="3"/>
  <c r="N16" i="3"/>
  <c r="M16" i="3"/>
  <c r="O16" i="3" s="1"/>
  <c r="L16" i="3"/>
  <c r="K16" i="3"/>
  <c r="J16" i="3"/>
  <c r="H16" i="3"/>
  <c r="G16" i="3"/>
  <c r="F16" i="3"/>
  <c r="E16" i="3"/>
  <c r="D16" i="3"/>
  <c r="T15" i="3"/>
  <c r="S15" i="3"/>
  <c r="U15" i="3" s="1"/>
  <c r="R15" i="3"/>
  <c r="Q15" i="3"/>
  <c r="P15" i="3"/>
  <c r="N15" i="3"/>
  <c r="M15" i="3"/>
  <c r="O15" i="3" s="1"/>
  <c r="L15" i="3"/>
  <c r="K15" i="3"/>
  <c r="J15" i="3"/>
  <c r="H15" i="3"/>
  <c r="G15" i="3"/>
  <c r="F15" i="3"/>
  <c r="E15" i="3"/>
  <c r="D15" i="3"/>
  <c r="T14" i="3"/>
  <c r="S14" i="3"/>
  <c r="R14" i="3"/>
  <c r="Q14" i="3"/>
  <c r="P14" i="3"/>
  <c r="N14" i="3"/>
  <c r="M14" i="3"/>
  <c r="O14" i="3" s="1"/>
  <c r="L14" i="3"/>
  <c r="K14" i="3"/>
  <c r="J14" i="3"/>
  <c r="H14" i="3"/>
  <c r="G14" i="3"/>
  <c r="F14" i="3"/>
  <c r="E14" i="3"/>
  <c r="D14" i="3"/>
  <c r="T13" i="3"/>
  <c r="S13" i="3"/>
  <c r="R13" i="3"/>
  <c r="Q13" i="3"/>
  <c r="P13" i="3"/>
  <c r="N13" i="3"/>
  <c r="M13" i="3"/>
  <c r="L13" i="3"/>
  <c r="K13" i="3"/>
  <c r="J13" i="3"/>
  <c r="H13" i="3"/>
  <c r="G13" i="3"/>
  <c r="I13" i="3" s="1"/>
  <c r="F13" i="3"/>
  <c r="E13" i="3"/>
  <c r="D13" i="3"/>
  <c r="T12" i="3"/>
  <c r="S12" i="3"/>
  <c r="R12" i="3"/>
  <c r="Q12" i="3"/>
  <c r="P12" i="3"/>
  <c r="N12" i="3"/>
  <c r="M12" i="3"/>
  <c r="L12" i="3"/>
  <c r="K12" i="3"/>
  <c r="J12" i="3"/>
  <c r="H12" i="3"/>
  <c r="G12" i="3"/>
  <c r="I12" i="3" s="1"/>
  <c r="F12" i="3"/>
  <c r="E12" i="3"/>
  <c r="D12" i="3"/>
  <c r="U11" i="3"/>
  <c r="T11" i="3"/>
  <c r="S11" i="3"/>
  <c r="R11" i="3"/>
  <c r="Q11" i="3"/>
  <c r="P11" i="3"/>
  <c r="N11" i="3"/>
  <c r="M11" i="3"/>
  <c r="L11" i="3"/>
  <c r="K11" i="3"/>
  <c r="J11" i="3"/>
  <c r="H11" i="3"/>
  <c r="G11" i="3"/>
  <c r="I11" i="3" s="1"/>
  <c r="F11" i="3"/>
  <c r="E11" i="3"/>
  <c r="D11" i="3"/>
  <c r="T10" i="3"/>
  <c r="S10" i="3"/>
  <c r="R10" i="3"/>
  <c r="Q10" i="3"/>
  <c r="P10" i="3"/>
  <c r="O10" i="3"/>
  <c r="N10" i="3"/>
  <c r="M10" i="3"/>
  <c r="L10" i="3"/>
  <c r="K10" i="3"/>
  <c r="J10" i="3"/>
  <c r="H10" i="3"/>
  <c r="G10" i="3"/>
  <c r="I10" i="3" s="1"/>
  <c r="F10" i="3"/>
  <c r="E10" i="3"/>
  <c r="D10" i="3"/>
  <c r="T9" i="3"/>
  <c r="S9" i="3"/>
  <c r="R9" i="3"/>
  <c r="Q9" i="3"/>
  <c r="P9" i="3"/>
  <c r="N9" i="3"/>
  <c r="M9" i="3"/>
  <c r="L9" i="3"/>
  <c r="K9" i="3"/>
  <c r="J9" i="3"/>
  <c r="H9" i="3"/>
  <c r="G9" i="3"/>
  <c r="I9" i="3" s="1"/>
  <c r="F9" i="3"/>
  <c r="E9" i="3"/>
  <c r="D9" i="3"/>
  <c r="T8" i="3"/>
  <c r="S8" i="3"/>
  <c r="R8" i="3"/>
  <c r="Q8" i="3"/>
  <c r="P8" i="3"/>
  <c r="N8" i="3"/>
  <c r="M8" i="3"/>
  <c r="L8" i="3"/>
  <c r="K8" i="3"/>
  <c r="J8" i="3"/>
  <c r="H8" i="3"/>
  <c r="G8" i="3"/>
  <c r="I8" i="3" s="1"/>
  <c r="F8" i="3"/>
  <c r="E8" i="3"/>
  <c r="D8" i="3"/>
  <c r="T7" i="3"/>
  <c r="S7" i="3"/>
  <c r="R7" i="3"/>
  <c r="Q7" i="3"/>
  <c r="P7" i="3"/>
  <c r="U7" i="3" s="1"/>
  <c r="N7" i="3"/>
  <c r="M7" i="3"/>
  <c r="L7" i="3"/>
  <c r="K7" i="3"/>
  <c r="J7" i="3"/>
  <c r="H7" i="3"/>
  <c r="G7" i="3"/>
  <c r="I7" i="3" s="1"/>
  <c r="F7" i="3"/>
  <c r="E7" i="3"/>
  <c r="D7" i="3"/>
  <c r="T6" i="3"/>
  <c r="S6" i="3"/>
  <c r="R6" i="3"/>
  <c r="Q6" i="3"/>
  <c r="P6" i="3"/>
  <c r="N6" i="3"/>
  <c r="M6" i="3"/>
  <c r="L6" i="3"/>
  <c r="K6" i="3"/>
  <c r="J6" i="3"/>
  <c r="H6" i="3"/>
  <c r="G6" i="3"/>
  <c r="F6" i="3"/>
  <c r="E6" i="3"/>
  <c r="D6" i="3"/>
  <c r="I16" i="3" l="1"/>
  <c r="U24" i="3"/>
  <c r="U156" i="3"/>
  <c r="I161" i="3"/>
  <c r="I28" i="3"/>
  <c r="I36" i="3"/>
  <c r="I41" i="3"/>
  <c r="I52" i="3"/>
  <c r="O57" i="3"/>
  <c r="O65" i="3"/>
  <c r="U70" i="3"/>
  <c r="U78" i="3"/>
  <c r="U12" i="3"/>
  <c r="U8" i="3"/>
  <c r="U9" i="3"/>
  <c r="U10" i="3"/>
  <c r="O19" i="3"/>
  <c r="O21" i="3"/>
  <c r="O39" i="3"/>
  <c r="I42" i="3"/>
  <c r="U44" i="3"/>
  <c r="O47" i="3"/>
  <c r="I53" i="3"/>
  <c r="U55" i="3"/>
  <c r="O58" i="3"/>
  <c r="I61" i="3"/>
  <c r="U63" i="3"/>
  <c r="O66" i="3"/>
  <c r="I69" i="3"/>
  <c r="U71" i="3"/>
  <c r="O74" i="3"/>
  <c r="I77" i="3"/>
  <c r="U79" i="3"/>
  <c r="O82" i="3"/>
  <c r="I86" i="3"/>
  <c r="U88" i="3"/>
  <c r="O91" i="3"/>
  <c r="I94" i="3"/>
  <c r="U96" i="3"/>
  <c r="O99" i="3"/>
  <c r="I102" i="3"/>
  <c r="U104" i="3"/>
  <c r="O107" i="3"/>
  <c r="I110" i="3"/>
  <c r="U112" i="3"/>
  <c r="O115" i="3"/>
  <c r="I118" i="3"/>
  <c r="U120" i="3"/>
  <c r="O123" i="3"/>
  <c r="I126" i="3"/>
  <c r="U128" i="3"/>
  <c r="O133" i="3"/>
  <c r="O151" i="3" s="1"/>
  <c r="O134" i="3"/>
  <c r="O135" i="3"/>
  <c r="I144" i="3"/>
  <c r="I145" i="3"/>
  <c r="I146" i="3"/>
  <c r="I158" i="3"/>
  <c r="O162" i="3"/>
  <c r="I165" i="3"/>
  <c r="U167" i="3"/>
  <c r="O170" i="3"/>
  <c r="I174" i="3"/>
  <c r="I182" i="3"/>
  <c r="U184" i="3"/>
  <c r="O187" i="3"/>
  <c r="I190" i="3"/>
  <c r="U192" i="3"/>
  <c r="O195" i="3"/>
  <c r="I198" i="3"/>
  <c r="U200" i="3"/>
  <c r="O203" i="3"/>
  <c r="I178" i="3"/>
  <c r="O11" i="3"/>
  <c r="O12" i="3"/>
  <c r="O13" i="3"/>
  <c r="I22" i="3"/>
  <c r="U29" i="3"/>
  <c r="I32" i="3"/>
  <c r="I35" i="3"/>
  <c r="O37" i="3"/>
  <c r="U39" i="3"/>
  <c r="I45" i="3"/>
  <c r="O53" i="3"/>
  <c r="I56" i="3"/>
  <c r="U180" i="3"/>
  <c r="U21" i="3"/>
  <c r="I24" i="3"/>
  <c r="O29" i="3"/>
  <c r="O32" i="3"/>
  <c r="U34" i="3"/>
  <c r="U37" i="3"/>
  <c r="O42" i="3"/>
  <c r="U47" i="3"/>
  <c r="U58" i="3"/>
  <c r="O7" i="3"/>
  <c r="O8" i="3"/>
  <c r="O9" i="3"/>
  <c r="U17" i="3"/>
  <c r="I18" i="3"/>
  <c r="I20" i="3"/>
  <c r="U28" i="3"/>
  <c r="O31" i="3"/>
  <c r="I34" i="3"/>
  <c r="U36" i="3"/>
  <c r="I39" i="3"/>
  <c r="O41" i="3"/>
  <c r="U41" i="3"/>
  <c r="I44" i="3"/>
  <c r="O44" i="3"/>
  <c r="U46" i="3"/>
  <c r="I47" i="3"/>
  <c r="U52" i="3"/>
  <c r="O55" i="3"/>
  <c r="I58" i="3"/>
  <c r="U60" i="3"/>
  <c r="O63" i="3"/>
  <c r="I66" i="3"/>
  <c r="U68" i="3"/>
  <c r="O71" i="3"/>
  <c r="I74" i="3"/>
  <c r="U76" i="3"/>
  <c r="O79" i="3"/>
  <c r="U81" i="3"/>
  <c r="I82" i="3"/>
  <c r="O85" i="3"/>
  <c r="I88" i="3"/>
  <c r="U90" i="3"/>
  <c r="I132" i="3"/>
  <c r="I133" i="3"/>
  <c r="I134" i="3"/>
  <c r="U142" i="3"/>
  <c r="U143" i="3"/>
  <c r="U144" i="3"/>
  <c r="U161" i="3"/>
  <c r="O164" i="3"/>
  <c r="I167" i="3"/>
  <c r="U169" i="3"/>
  <c r="U189" i="3"/>
  <c r="O192" i="3"/>
  <c r="I195" i="3"/>
  <c r="U197" i="3"/>
  <c r="O200" i="3"/>
  <c r="I203" i="3"/>
  <c r="O54" i="3"/>
  <c r="U59" i="3"/>
  <c r="O70" i="3"/>
  <c r="O78" i="3"/>
  <c r="O87" i="3"/>
  <c r="O103" i="3"/>
  <c r="I122" i="3"/>
  <c r="U26" i="3"/>
  <c r="I57" i="3"/>
  <c r="O62" i="3"/>
  <c r="I73" i="3"/>
  <c r="I81" i="3"/>
  <c r="I90" i="3"/>
  <c r="I98" i="3"/>
  <c r="I106" i="3"/>
  <c r="O111" i="3"/>
  <c r="O119" i="3"/>
  <c r="O127" i="3"/>
  <c r="U138" i="3"/>
  <c r="O149" i="3"/>
  <c r="O86" i="3"/>
  <c r="I89" i="3"/>
  <c r="U91" i="3"/>
  <c r="O94" i="3"/>
  <c r="I97" i="3"/>
  <c r="U99" i="3"/>
  <c r="O102" i="3"/>
  <c r="I105" i="3"/>
  <c r="U107" i="3"/>
  <c r="O110" i="3"/>
  <c r="I113" i="3"/>
  <c r="U115" i="3"/>
  <c r="O118" i="3"/>
  <c r="I121" i="3"/>
  <c r="U123" i="3"/>
  <c r="O126" i="3"/>
  <c r="I129" i="3"/>
  <c r="U134" i="3"/>
  <c r="U151" i="3" s="1"/>
  <c r="U135" i="3"/>
  <c r="U136" i="3"/>
  <c r="O145" i="3"/>
  <c r="O146" i="3"/>
  <c r="O147" i="3"/>
  <c r="I153" i="3"/>
  <c r="U155" i="3"/>
  <c r="O158" i="3"/>
  <c r="I160" i="3"/>
  <c r="U162" i="3"/>
  <c r="O165" i="3"/>
  <c r="I168" i="3"/>
  <c r="U170" i="3"/>
  <c r="S151" i="3"/>
  <c r="I15" i="3"/>
  <c r="O43" i="3"/>
  <c r="U48" i="3"/>
  <c r="I65" i="3"/>
  <c r="U75" i="3"/>
  <c r="U92" i="3"/>
  <c r="O95" i="3"/>
  <c r="U116" i="3"/>
  <c r="U139" i="3"/>
  <c r="O150" i="3"/>
  <c r="O33" i="3"/>
  <c r="U43" i="3"/>
  <c r="U54" i="3"/>
  <c r="U62" i="3"/>
  <c r="I68" i="3"/>
  <c r="O73" i="3"/>
  <c r="O81" i="3"/>
  <c r="I173" i="3"/>
  <c r="U175" i="3"/>
  <c r="O178" i="3"/>
  <c r="I181" i="3"/>
  <c r="U183" i="3"/>
  <c r="O186" i="3"/>
  <c r="I189" i="3"/>
  <c r="U191" i="3"/>
  <c r="O194" i="3"/>
  <c r="I197" i="3"/>
  <c r="U199" i="3"/>
  <c r="O202" i="3"/>
  <c r="I14" i="3"/>
  <c r="U40" i="3"/>
  <c r="I46" i="3"/>
  <c r="U51" i="3"/>
  <c r="U67" i="3"/>
  <c r="U83" i="3"/>
  <c r="U100" i="3"/>
  <c r="U108" i="3"/>
  <c r="I114" i="3"/>
  <c r="U124" i="3"/>
  <c r="U140" i="3"/>
  <c r="U163" i="3"/>
  <c r="U30" i="3"/>
  <c r="O46" i="3"/>
  <c r="I60" i="3"/>
  <c r="I76" i="3"/>
  <c r="U13" i="3"/>
  <c r="U14" i="3"/>
  <c r="O23" i="3"/>
  <c r="O25" i="3"/>
  <c r="I30" i="3"/>
  <c r="U32" i="3"/>
  <c r="O35" i="3"/>
  <c r="I40" i="3"/>
  <c r="O40" i="3"/>
  <c r="U42" i="3"/>
  <c r="I43" i="3"/>
  <c r="O45" i="3"/>
  <c r="U45" i="3"/>
  <c r="I48" i="3"/>
  <c r="O48" i="3"/>
  <c r="I50" i="3"/>
  <c r="O50" i="3"/>
  <c r="O51" i="3"/>
  <c r="I54" i="3"/>
  <c r="U56" i="3"/>
  <c r="O59" i="3"/>
  <c r="I62" i="3"/>
  <c r="U64" i="3"/>
  <c r="O67" i="3"/>
  <c r="I70" i="3"/>
  <c r="U72" i="3"/>
  <c r="O75" i="3"/>
  <c r="I78" i="3"/>
  <c r="U80" i="3"/>
  <c r="I83" i="3"/>
  <c r="O83" i="3"/>
  <c r="U86" i="3"/>
  <c r="O89" i="3"/>
  <c r="O137" i="3"/>
  <c r="O138" i="3"/>
  <c r="O139" i="3"/>
  <c r="I148" i="3"/>
  <c r="I149" i="3"/>
  <c r="I150" i="3"/>
  <c r="O160" i="3"/>
  <c r="U160" i="3"/>
  <c r="I163" i="3"/>
  <c r="U165" i="3"/>
  <c r="O168" i="3"/>
  <c r="I191" i="3"/>
  <c r="U193" i="3"/>
  <c r="O196" i="3"/>
  <c r="I199" i="3"/>
  <c r="U201" i="3"/>
  <c r="I204" i="3"/>
  <c r="O204" i="3"/>
  <c r="N49" i="3"/>
  <c r="P27" i="3"/>
  <c r="N84" i="3"/>
  <c r="J27" i="3"/>
  <c r="T49" i="3"/>
  <c r="P84" i="3"/>
  <c r="H131" i="3"/>
  <c r="P131" i="3"/>
  <c r="H49" i="3"/>
  <c r="H171" i="3"/>
  <c r="N205" i="3"/>
  <c r="P205" i="3"/>
  <c r="T84" i="3"/>
  <c r="J84" i="3"/>
  <c r="J49" i="3"/>
  <c r="D84" i="3"/>
  <c r="H27" i="3"/>
  <c r="N131" i="3"/>
  <c r="N171" i="3"/>
  <c r="P49" i="3"/>
  <c r="D131" i="3"/>
  <c r="D49" i="3"/>
  <c r="H84" i="3"/>
  <c r="T27" i="3"/>
  <c r="D27" i="3"/>
  <c r="N27" i="3"/>
  <c r="T131" i="3"/>
  <c r="J171" i="3"/>
  <c r="J131" i="3"/>
  <c r="P171" i="3"/>
  <c r="J205" i="3"/>
  <c r="D205" i="3"/>
  <c r="T205" i="3"/>
  <c r="D171" i="3"/>
  <c r="H205" i="3"/>
  <c r="T171" i="3"/>
  <c r="I151" i="3" l="1"/>
  <c r="J206" i="3"/>
  <c r="D206" i="3"/>
  <c r="H206" i="3"/>
  <c r="T206" i="3"/>
  <c r="P206" i="3"/>
  <c r="N206" i="3"/>
  <c r="U6" i="3" l="1"/>
  <c r="F131" i="3" l="1"/>
  <c r="R84" i="3"/>
  <c r="E84" i="3"/>
  <c r="F27" i="3"/>
  <c r="R131" i="3"/>
  <c r="S131" i="3"/>
  <c r="M84" i="3"/>
  <c r="O84" i="3"/>
  <c r="O49" i="3"/>
  <c r="E171" i="3"/>
  <c r="K171" i="3"/>
  <c r="F171" i="3"/>
  <c r="U131" i="3"/>
  <c r="K49" i="3"/>
  <c r="L84" i="3"/>
  <c r="E131" i="3"/>
  <c r="L171" i="3"/>
  <c r="I131" i="3"/>
  <c r="G131" i="3"/>
  <c r="U27" i="3"/>
  <c r="R27" i="3"/>
  <c r="Q205" i="3"/>
  <c r="F49" i="3"/>
  <c r="K84" i="3"/>
  <c r="R205" i="3"/>
  <c r="E49" i="3"/>
  <c r="Q84" i="3"/>
  <c r="Q27" i="3"/>
  <c r="L49" i="3"/>
  <c r="L205" i="3"/>
  <c r="S205" i="3"/>
  <c r="K131" i="3"/>
  <c r="G205" i="3"/>
  <c r="Q49" i="3"/>
  <c r="R49" i="3"/>
  <c r="E27" i="3"/>
  <c r="I49" i="3"/>
  <c r="G49" i="3"/>
  <c r="G27" i="3"/>
  <c r="I6" i="3"/>
  <c r="U205" i="3"/>
  <c r="L131" i="3"/>
  <c r="I205" i="3"/>
  <c r="Q131" i="3"/>
  <c r="F84" i="3"/>
  <c r="S84" i="3"/>
  <c r="G84" i="3"/>
  <c r="I84" i="3"/>
  <c r="O6" i="3"/>
  <c r="M27" i="3"/>
  <c r="M49" i="3"/>
  <c r="M131" i="3"/>
  <c r="K205" i="3"/>
  <c r="Q171" i="3"/>
  <c r="R171" i="3"/>
  <c r="U84" i="3"/>
  <c r="M205" i="3"/>
  <c r="O205" i="3"/>
  <c r="L27" i="3"/>
  <c r="O131" i="3"/>
  <c r="F205" i="3"/>
  <c r="U171" i="3"/>
  <c r="K27" i="3"/>
  <c r="S27" i="3"/>
  <c r="E205" i="3"/>
  <c r="S171" i="3" l="1"/>
  <c r="L206" i="3"/>
  <c r="G171" i="3"/>
  <c r="G206" i="3" s="1"/>
  <c r="K206" i="3"/>
  <c r="F206" i="3"/>
  <c r="E206" i="3"/>
  <c r="Q206" i="3"/>
  <c r="R206" i="3"/>
  <c r="S49" i="3"/>
  <c r="I171" i="3"/>
  <c r="O171" i="3"/>
  <c r="M171" i="3"/>
  <c r="M206" i="3" s="1"/>
  <c r="O27" i="3"/>
  <c r="O206" i="3" s="1"/>
  <c r="I27" i="3"/>
  <c r="I206" i="3" l="1"/>
  <c r="S206" i="3"/>
  <c r="U49" i="3"/>
  <c r="U206" i="3" s="1"/>
</calcChain>
</file>

<file path=xl/sharedStrings.xml><?xml version="1.0" encoding="utf-8"?>
<sst xmlns="http://schemas.openxmlformats.org/spreadsheetml/2006/main" count="617" uniqueCount="420">
  <si>
    <t>For comparison</t>
  </si>
  <si>
    <t>COUNTY</t>
  </si>
  <si>
    <t>GEOG_UNIT_NAME</t>
  </si>
  <si>
    <t>coctu_id</t>
  </si>
  <si>
    <t>POP2020</t>
  </si>
  <si>
    <t>POP2030</t>
  </si>
  <si>
    <t>POP2040</t>
  </si>
  <si>
    <t>POP2050</t>
  </si>
  <si>
    <t>Thrive_Pop40</t>
  </si>
  <si>
    <t>HH2020</t>
  </si>
  <si>
    <t>HH2030</t>
  </si>
  <si>
    <t>HH2040</t>
  </si>
  <si>
    <t>HH2050</t>
  </si>
  <si>
    <t>Thrive_HH40</t>
  </si>
  <si>
    <t>EMP2020</t>
  </si>
  <si>
    <t>EMP2030</t>
  </si>
  <si>
    <t>EMP2040</t>
  </si>
  <si>
    <t>EMP2050</t>
  </si>
  <si>
    <t>Thrive_Emp40</t>
  </si>
  <si>
    <t>Anoka</t>
  </si>
  <si>
    <t>Andover</t>
  </si>
  <si>
    <t>00302393954</t>
  </si>
  <si>
    <t>00302393964</t>
  </si>
  <si>
    <t>Bethel</t>
  </si>
  <si>
    <t>00302394156</t>
  </si>
  <si>
    <t>Blaine</t>
  </si>
  <si>
    <t>00302394183</t>
  </si>
  <si>
    <t>Centerville</t>
  </si>
  <si>
    <t>00302393784</t>
  </si>
  <si>
    <t>Circle Pines</t>
  </si>
  <si>
    <t>00302393526</t>
  </si>
  <si>
    <t>Columbia Heights</t>
  </si>
  <si>
    <t>00302393607</t>
  </si>
  <si>
    <t>Columbus</t>
  </si>
  <si>
    <t>00302393610</t>
  </si>
  <si>
    <t>Coon Rapids</t>
  </si>
  <si>
    <t>00302393628</t>
  </si>
  <si>
    <t>East Bethel</t>
  </si>
  <si>
    <t>00302394596</t>
  </si>
  <si>
    <t>Fridley</t>
  </si>
  <si>
    <t>00302394826</t>
  </si>
  <si>
    <t>Ham Lake</t>
  </si>
  <si>
    <t>00302394273</t>
  </si>
  <si>
    <t>Hilltop</t>
  </si>
  <si>
    <t>00302394389</t>
  </si>
  <si>
    <t>Lexington</t>
  </si>
  <si>
    <t>00302395696</t>
  </si>
  <si>
    <t>Lino Lakes</t>
  </si>
  <si>
    <t>00302395725</t>
  </si>
  <si>
    <t>Linwood Township</t>
  </si>
  <si>
    <t>00300664793</t>
  </si>
  <si>
    <t>Nowthen</t>
  </si>
  <si>
    <t>00302437910</t>
  </si>
  <si>
    <t>Oak Grove</t>
  </si>
  <si>
    <t>00302395282</t>
  </si>
  <si>
    <t>Ramsey</t>
  </si>
  <si>
    <t>00302396311</t>
  </si>
  <si>
    <t>Spring Lake Park</t>
  </si>
  <si>
    <t>00302395934</t>
  </si>
  <si>
    <t>St. Francis</t>
  </si>
  <si>
    <t>00302396487</t>
  </si>
  <si>
    <t>Anoka Total</t>
  </si>
  <si>
    <t>Carver</t>
  </si>
  <si>
    <t>Benton Township</t>
  </si>
  <si>
    <t>01900663571</t>
  </si>
  <si>
    <t>Camden Township</t>
  </si>
  <si>
    <t>01900663731</t>
  </si>
  <si>
    <t>01902393762</t>
  </si>
  <si>
    <t>Chanhassen</t>
  </si>
  <si>
    <t>01902393799</t>
  </si>
  <si>
    <t>Chaska</t>
  </si>
  <si>
    <t>01902393809</t>
  </si>
  <si>
    <t>Cologne</t>
  </si>
  <si>
    <t>01902393601</t>
  </si>
  <si>
    <t>Dahlgren Township</t>
  </si>
  <si>
    <t>01900663913</t>
  </si>
  <si>
    <t>Hamburg</t>
  </si>
  <si>
    <t>01902394274</t>
  </si>
  <si>
    <t>Hancock Township</t>
  </si>
  <si>
    <t>01900664388</t>
  </si>
  <si>
    <t>Hollywood Township</t>
  </si>
  <si>
    <t>01900664502</t>
  </si>
  <si>
    <t>Laketown Township</t>
  </si>
  <si>
    <t>01900664705</t>
  </si>
  <si>
    <t>Mayer</t>
  </si>
  <si>
    <t>01902395049</t>
  </si>
  <si>
    <t>New Germany</t>
  </si>
  <si>
    <t>01902395195</t>
  </si>
  <si>
    <t>Norwood Young America</t>
  </si>
  <si>
    <t>01902395278</t>
  </si>
  <si>
    <t>San Francisco Township</t>
  </si>
  <si>
    <t>01900665551</t>
  </si>
  <si>
    <t>Victoria</t>
  </si>
  <si>
    <t>01902397135</t>
  </si>
  <si>
    <t>Waconia</t>
  </si>
  <si>
    <t>01902397159</t>
  </si>
  <si>
    <t>Waconia Township</t>
  </si>
  <si>
    <t>01900665887</t>
  </si>
  <si>
    <t>Watertown</t>
  </si>
  <si>
    <t>01902397211</t>
  </si>
  <si>
    <t>Watertown Township</t>
  </si>
  <si>
    <t>01900665931</t>
  </si>
  <si>
    <t>Young America Township</t>
  </si>
  <si>
    <t>01900666069</t>
  </si>
  <si>
    <t>Carver Total</t>
  </si>
  <si>
    <t>Dakota</t>
  </si>
  <si>
    <t>Apple Valley</t>
  </si>
  <si>
    <t>03702393967</t>
  </si>
  <si>
    <t>Burnsville</t>
  </si>
  <si>
    <t>03702393472</t>
  </si>
  <si>
    <t>Castle Rock Township</t>
  </si>
  <si>
    <t>03700663763</t>
  </si>
  <si>
    <t>Coates</t>
  </si>
  <si>
    <t>03702393579</t>
  </si>
  <si>
    <t>Douglas Township</t>
  </si>
  <si>
    <t>03700663994</t>
  </si>
  <si>
    <t>Eagan</t>
  </si>
  <si>
    <t>03702394586</t>
  </si>
  <si>
    <t>Empire</t>
  </si>
  <si>
    <t>03702831011</t>
  </si>
  <si>
    <t>Eureka Township</t>
  </si>
  <si>
    <t>03700664113</t>
  </si>
  <si>
    <t>Farmington</t>
  </si>
  <si>
    <t>03702394747</t>
  </si>
  <si>
    <t>Greenvale Township</t>
  </si>
  <si>
    <t>03700664346</t>
  </si>
  <si>
    <t>Hampton</t>
  </si>
  <si>
    <t>03702394282</t>
  </si>
  <si>
    <t>Hampton Township</t>
  </si>
  <si>
    <t>03700664386</t>
  </si>
  <si>
    <t>Hastings</t>
  </si>
  <si>
    <t>03702394320</t>
  </si>
  <si>
    <t>Inver Grove Heights</t>
  </si>
  <si>
    <t>03702395429</t>
  </si>
  <si>
    <t>Lakeville</t>
  </si>
  <si>
    <t>03702395614</t>
  </si>
  <si>
    <t>Lilydale</t>
  </si>
  <si>
    <t>03702395708</t>
  </si>
  <si>
    <t>Marshan Township</t>
  </si>
  <si>
    <t>03700664919</t>
  </si>
  <si>
    <t>Mendota</t>
  </si>
  <si>
    <t>03702395096</t>
  </si>
  <si>
    <t>Mendota Heights</t>
  </si>
  <si>
    <t>03702395097</t>
  </si>
  <si>
    <t>Miesville</t>
  </si>
  <si>
    <t>03702395317</t>
  </si>
  <si>
    <t>New Trier</t>
  </si>
  <si>
    <t>03702395216</t>
  </si>
  <si>
    <t>Nininger Township</t>
  </si>
  <si>
    <t>03700665126</t>
  </si>
  <si>
    <t>Northfield</t>
  </si>
  <si>
    <t>03702395265</t>
  </si>
  <si>
    <t>Randolph</t>
  </si>
  <si>
    <t>03702396316</t>
  </si>
  <si>
    <t>Randolph Township</t>
  </si>
  <si>
    <t>03700665377</t>
  </si>
  <si>
    <t>Ravenna Township</t>
  </si>
  <si>
    <t>03700665381</t>
  </si>
  <si>
    <t>Rosemount</t>
  </si>
  <si>
    <t>03702396433</t>
  </si>
  <si>
    <t>Sciota Township</t>
  </si>
  <si>
    <t>03700665569</t>
  </si>
  <si>
    <t>South St. Paul</t>
  </si>
  <si>
    <t>03702395918</t>
  </si>
  <si>
    <t>Sunfish Lake</t>
  </si>
  <si>
    <t>03702396006</t>
  </si>
  <si>
    <t>Vermillion</t>
  </si>
  <si>
    <t>03702397127</t>
  </si>
  <si>
    <t>Vermillion Township</t>
  </si>
  <si>
    <t>03700665860</t>
  </si>
  <si>
    <t>Waterford Township</t>
  </si>
  <si>
    <t>03700665929</t>
  </si>
  <si>
    <t>West St. Paul</t>
  </si>
  <si>
    <t>03702397275</t>
  </si>
  <si>
    <t>Dakota Total</t>
  </si>
  <si>
    <t>Hennepin</t>
  </si>
  <si>
    <t>Bloomington</t>
  </si>
  <si>
    <t>05302394198</t>
  </si>
  <si>
    <t>Brooklyn Center</t>
  </si>
  <si>
    <t>05302393428</t>
  </si>
  <si>
    <t>Brooklyn Park</t>
  </si>
  <si>
    <t>05302393429</t>
  </si>
  <si>
    <t>Champlin</t>
  </si>
  <si>
    <t>05302393797</t>
  </si>
  <si>
    <t>05302393799</t>
  </si>
  <si>
    <t>Corcoran</t>
  </si>
  <si>
    <t>05302393634</t>
  </si>
  <si>
    <t>Crystal</t>
  </si>
  <si>
    <t>05302393683</t>
  </si>
  <si>
    <t>Dayton</t>
  </si>
  <si>
    <t>05302394471</t>
  </si>
  <si>
    <t>Deephaven</t>
  </si>
  <si>
    <t>05302394486</t>
  </si>
  <si>
    <t>Eden Prairie</t>
  </si>
  <si>
    <t>05302394614</t>
  </si>
  <si>
    <t>Edina</t>
  </si>
  <si>
    <t>05302394621</t>
  </si>
  <si>
    <t>Excelsior</t>
  </si>
  <si>
    <t>05302394717</t>
  </si>
  <si>
    <t>Fort Snelling (Unorganized)</t>
  </si>
  <si>
    <t>05300664202</t>
  </si>
  <si>
    <t>Golden Valley</t>
  </si>
  <si>
    <t>05302394924</t>
  </si>
  <si>
    <t>Greenfield</t>
  </si>
  <si>
    <t>05302394988</t>
  </si>
  <si>
    <t>Greenwood</t>
  </si>
  <si>
    <t>05302394245</t>
  </si>
  <si>
    <t>Hanover</t>
  </si>
  <si>
    <t>05302394288</t>
  </si>
  <si>
    <t>Hopkins</t>
  </si>
  <si>
    <t>05302394417</t>
  </si>
  <si>
    <t>Independence</t>
  </si>
  <si>
    <t>05302395420</t>
  </si>
  <si>
    <t>Long Lake</t>
  </si>
  <si>
    <t>05302395756</t>
  </si>
  <si>
    <t>Loretto</t>
  </si>
  <si>
    <t>05302395764</t>
  </si>
  <si>
    <t>Maple Grove</t>
  </si>
  <si>
    <t>05302395838</t>
  </si>
  <si>
    <t>Maple Plain</t>
  </si>
  <si>
    <t>05302395841</t>
  </si>
  <si>
    <t>Medicine Lake</t>
  </si>
  <si>
    <t>05302395082</t>
  </si>
  <si>
    <t>Medina</t>
  </si>
  <si>
    <t>05302395084</t>
  </si>
  <si>
    <t>Minneapolis</t>
  </si>
  <si>
    <t>05302395345</t>
  </si>
  <si>
    <t>Minnetonka</t>
  </si>
  <si>
    <t>05302395350</t>
  </si>
  <si>
    <t>Minnetonka Beach</t>
  </si>
  <si>
    <t>05302395351</t>
  </si>
  <si>
    <t>Minnetrista</t>
  </si>
  <si>
    <t>05302395352</t>
  </si>
  <si>
    <t>Mound</t>
  </si>
  <si>
    <t>05302395111</t>
  </si>
  <si>
    <t>New Hope</t>
  </si>
  <si>
    <t>05302395201</t>
  </si>
  <si>
    <t>Orono</t>
  </si>
  <si>
    <t>05302396081</t>
  </si>
  <si>
    <t>Osseo</t>
  </si>
  <si>
    <t>05302396098</t>
  </si>
  <si>
    <t>Plymouth</t>
  </si>
  <si>
    <t>05302396242</t>
  </si>
  <si>
    <t>Richfield</t>
  </si>
  <si>
    <t>05302396362</t>
  </si>
  <si>
    <t>Robbinsdale</t>
  </si>
  <si>
    <t>05302396388</t>
  </si>
  <si>
    <t>Rockford</t>
  </si>
  <si>
    <t>05302396406</t>
  </si>
  <si>
    <t>Rogers</t>
  </si>
  <si>
    <t>05302396415</t>
  </si>
  <si>
    <t>Shorewood</t>
  </si>
  <si>
    <t>05302395877</t>
  </si>
  <si>
    <t>Spring Park</t>
  </si>
  <si>
    <t>05302395935</t>
  </si>
  <si>
    <t>St. Anthony</t>
  </si>
  <si>
    <t>05302396471</t>
  </si>
  <si>
    <t>St. Bonifacius</t>
  </si>
  <si>
    <t>05302396475</t>
  </si>
  <si>
    <t>St. Louis Park</t>
  </si>
  <si>
    <t>05302396500</t>
  </si>
  <si>
    <t>Tonka Bay</t>
  </si>
  <si>
    <t>05302397036</t>
  </si>
  <si>
    <t>Wayzata</t>
  </si>
  <si>
    <t>05302397235</t>
  </si>
  <si>
    <t>Woodland</t>
  </si>
  <si>
    <t>05302397370</t>
  </si>
  <si>
    <t>Hennepin Total</t>
  </si>
  <si>
    <t>Arden Hills</t>
  </si>
  <si>
    <t>12302393979</t>
  </si>
  <si>
    <t>12302394183</t>
  </si>
  <si>
    <t>Falcon Heights</t>
  </si>
  <si>
    <t>12302394738</t>
  </si>
  <si>
    <t>Gem Lake</t>
  </si>
  <si>
    <t>12302394871</t>
  </si>
  <si>
    <t>Lauderdale</t>
  </si>
  <si>
    <t>12302395642</t>
  </si>
  <si>
    <t>Little Canada</t>
  </si>
  <si>
    <t>12302395733</t>
  </si>
  <si>
    <t>Maplewood</t>
  </si>
  <si>
    <t>12302395846</t>
  </si>
  <si>
    <t>Mounds View</t>
  </si>
  <si>
    <t>12302395118</t>
  </si>
  <si>
    <t>New Brighton</t>
  </si>
  <si>
    <t>12302395187</t>
  </si>
  <si>
    <t>North Oaks</t>
  </si>
  <si>
    <t>12302395259</t>
  </si>
  <si>
    <t>North St. Paul</t>
  </si>
  <si>
    <t>12302395261</t>
  </si>
  <si>
    <t>Roseville</t>
  </si>
  <si>
    <t>12302396435</t>
  </si>
  <si>
    <t>Shoreview</t>
  </si>
  <si>
    <t>12302395876</t>
  </si>
  <si>
    <t>12302395934</t>
  </si>
  <si>
    <t>12302396471</t>
  </si>
  <si>
    <t>St. Paul</t>
  </si>
  <si>
    <t>12302396511</t>
  </si>
  <si>
    <t>Vadnais Heights</t>
  </si>
  <si>
    <t>12302397106</t>
  </si>
  <si>
    <t>White Bear Lake</t>
  </si>
  <si>
    <t>12302397299</t>
  </si>
  <si>
    <t>White Bear Township</t>
  </si>
  <si>
    <t>12300665981</t>
  </si>
  <si>
    <t>Ramsey Total</t>
  </si>
  <si>
    <t>Scott</t>
  </si>
  <si>
    <t>Belle Plaine</t>
  </si>
  <si>
    <t>13902394113</t>
  </si>
  <si>
    <t>Belle Plaine Township</t>
  </si>
  <si>
    <t>13900663556</t>
  </si>
  <si>
    <t>Blakeley Township</t>
  </si>
  <si>
    <t>13900663612</t>
  </si>
  <si>
    <t>Cedar Lake Township</t>
  </si>
  <si>
    <t>13900663767</t>
  </si>
  <si>
    <t>Credit River</t>
  </si>
  <si>
    <t>13902830139</t>
  </si>
  <si>
    <t>Elko New Market</t>
  </si>
  <si>
    <t>13902394658</t>
  </si>
  <si>
    <t>Helena Township</t>
  </si>
  <si>
    <t>13900664443</t>
  </si>
  <si>
    <t>Jackson Township</t>
  </si>
  <si>
    <t>13900664569</t>
  </si>
  <si>
    <t>Jordan</t>
  </si>
  <si>
    <t>13902395483</t>
  </si>
  <si>
    <t>Louisville Township</t>
  </si>
  <si>
    <t>13900664829</t>
  </si>
  <si>
    <t>New Market Township</t>
  </si>
  <si>
    <t>13900665104</t>
  </si>
  <si>
    <t>New Prague</t>
  </si>
  <si>
    <t>13902395211</t>
  </si>
  <si>
    <t>Prior Lake*</t>
  </si>
  <si>
    <t>13902396284</t>
  </si>
  <si>
    <t>Sand Creek Township</t>
  </si>
  <si>
    <t>13900665541</t>
  </si>
  <si>
    <t>Savage</t>
  </si>
  <si>
    <t>13902396543</t>
  </si>
  <si>
    <t>Shakopee Mdewakanton Sioux Community*</t>
  </si>
  <si>
    <t>13900649741</t>
  </si>
  <si>
    <t>Shakopee*</t>
  </si>
  <si>
    <t>13902395854</t>
  </si>
  <si>
    <t>Spring Lake Township</t>
  </si>
  <si>
    <t>13900665676</t>
  </si>
  <si>
    <t>St. Lawrence Township</t>
  </si>
  <si>
    <t>13900665519</t>
  </si>
  <si>
    <t>Scott Total</t>
  </si>
  <si>
    <t>Washington</t>
  </si>
  <si>
    <t>Afton</t>
  </si>
  <si>
    <t>16302393887</t>
  </si>
  <si>
    <t>Bayport</t>
  </si>
  <si>
    <t>16302394090</t>
  </si>
  <si>
    <t>Baytown Township</t>
  </si>
  <si>
    <t>16300663529</t>
  </si>
  <si>
    <t>Birchwood Village</t>
  </si>
  <si>
    <t>16302394171</t>
  </si>
  <si>
    <t>Cottage Grove</t>
  </si>
  <si>
    <t>16302393644</t>
  </si>
  <si>
    <t>Dellwood</t>
  </si>
  <si>
    <t>16302394503</t>
  </si>
  <si>
    <t>Denmark Township</t>
  </si>
  <si>
    <t>16300663965</t>
  </si>
  <si>
    <t>Forest Lake</t>
  </si>
  <si>
    <t>16302394789</t>
  </si>
  <si>
    <t>Grant</t>
  </si>
  <si>
    <t>16302394963</t>
  </si>
  <si>
    <t>Grey Cloud Island Township</t>
  </si>
  <si>
    <t>16300664354</t>
  </si>
  <si>
    <t>16302394320</t>
  </si>
  <si>
    <t>Hugo</t>
  </si>
  <si>
    <t>16302394440</t>
  </si>
  <si>
    <t>Lake Elmo</t>
  </si>
  <si>
    <t>16302395589</t>
  </si>
  <si>
    <t>Lake St. Croix Beach</t>
  </si>
  <si>
    <t>16302395599</t>
  </si>
  <si>
    <t>Lakeland</t>
  </si>
  <si>
    <t>16302395609</t>
  </si>
  <si>
    <t>Lakeland Shores</t>
  </si>
  <si>
    <t>16302395610</t>
  </si>
  <si>
    <t>Landfall</t>
  </si>
  <si>
    <t>16302395626</t>
  </si>
  <si>
    <t>Mahtomedi</t>
  </si>
  <si>
    <t>16302395818</t>
  </si>
  <si>
    <t>Marine on St. Croix</t>
  </si>
  <si>
    <t>16302395007</t>
  </si>
  <si>
    <t>May Township</t>
  </si>
  <si>
    <t>16300664932</t>
  </si>
  <si>
    <t>Newport</t>
  </si>
  <si>
    <t>16302395227</t>
  </si>
  <si>
    <t>Oak Park Heights</t>
  </si>
  <si>
    <t>16302395285</t>
  </si>
  <si>
    <t>Oakdale</t>
  </si>
  <si>
    <t>16302395287</t>
  </si>
  <si>
    <t>Pine Springs</t>
  </si>
  <si>
    <t>16302396211</t>
  </si>
  <si>
    <t>Scandia</t>
  </si>
  <si>
    <t>16302396548</t>
  </si>
  <si>
    <t>St. Marys Point</t>
  </si>
  <si>
    <t>16302396508</t>
  </si>
  <si>
    <t>St. Paul Park</t>
  </si>
  <si>
    <t>16302396516</t>
  </si>
  <si>
    <t>Stillwater</t>
  </si>
  <si>
    <t>16302395969</t>
  </si>
  <si>
    <t>Stillwater Township</t>
  </si>
  <si>
    <t>16300665712</t>
  </si>
  <si>
    <t>West Lakeland Township</t>
  </si>
  <si>
    <t>16300665966</t>
  </si>
  <si>
    <t>16302397299</t>
  </si>
  <si>
    <t>Willernie</t>
  </si>
  <si>
    <t>16302397314</t>
  </si>
  <si>
    <t>Woodbury</t>
  </si>
  <si>
    <t>16302397369</t>
  </si>
  <si>
    <t>Washington Total</t>
  </si>
  <si>
    <t>Grand Total</t>
  </si>
  <si>
    <t>Preliminary Local Forecasts Scenario v1.0 (1/19/2024)</t>
  </si>
  <si>
    <t xml:space="preserve">* A preliminary local forecast for Shakopee Mdewakanton Sioux Community is included above. These are projections of residence; we have no projection of the numbers who are enrolled tribe members. </t>
  </si>
  <si>
    <t>To avoid double-count, SMSC population, households and jobs are counted separate from cities of Prior Lake and Shakopee - as if a separate civil division.</t>
  </si>
  <si>
    <t>The table above lists all civil divisions and townships in each county. Several cities are split between two counties.</t>
  </si>
  <si>
    <t>City- and township-level numbers can be revised with the preparation of Proposed local Forecasts, v2, in July 2024.</t>
  </si>
  <si>
    <t>These results are PRELIMINARY: for EXTERNAL REVIEW AND COMMENT. Send comments and questions to Todd.Graham@metc.state.mn.us</t>
  </si>
  <si>
    <t>30Years POPGrowth</t>
  </si>
  <si>
    <t>30Years HHGrowth</t>
  </si>
  <si>
    <t>30Years EMPGrowth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</si>
</sst>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name val="Calibri"/>
    </font>
    <font>
      <sz val="11"/>
      <name val="Calibri"/>
    </font>
    <font>
      <sz val="16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4">
    <xf numFmtId="0" fontId="0" fillId="0" borderId="0" xfId="0"/>
    <xf numFmtId="0" fontId="2" fillId="0" borderId="0" xfId="0" applyFont="1"/>
    <xf numFmtId="43" fontId="0" fillId="0" borderId="0" xfId="0" applyNumberFormat="1"/>
    <xf numFmtId="0" fontId="3" fillId="0" borderId="0" xfId="0" applyFont="1"/>
    <xf numFmtId="0" fontId="0" fillId="2" borderId="0" xfId="0" applyFill="1"/>
    <xf numFmtId="0" fontId="0" fillId="3" borderId="0" xfId="0" applyFill="1"/>
    <xf numFmtId="164" fontId="0" fillId="2" borderId="0" xfId="1" applyNumberFormat="1" applyFont="1" applyFill="1"/>
    <xf numFmtId="164" fontId="0" fillId="3" borderId="0" xfId="1" applyNumberFormat="1" applyFont="1" applyFill="1"/>
    <xf numFmtId="164" fontId="0" fillId="4" borderId="0" xfId="1" applyNumberFormat="1" applyFont="1" applyFill="1"/>
    <xf numFmtId="0" fontId="5" fillId="0" borderId="0" xfId="0" applyFont="1"/>
    <xf numFmtId="164" fontId="5" fillId="2" borderId="0" xfId="1" applyNumberFormat="1" applyFont="1" applyFill="1"/>
    <xf numFmtId="164" fontId="5" fillId="3" borderId="0" xfId="1" applyNumberFormat="1" applyFont="1" applyFill="1"/>
    <xf numFmtId="164" fontId="5" fillId="4" borderId="0" xfId="1" applyNumberFormat="1" applyFont="1" applyFill="1"/>
    <xf numFmtId="0" fontId="3" fillId="4" borderId="0" xfId="0" quotePrefix="1" applyFont="1" applyFill="1" applyAlignment="1">
      <alignment wrapText="1"/>
    </xf>
  </cellXfs>
  <cellStyles count="3">
    <cellStyle name="Comma" xfId="1" builtinId="3"/>
    <cellStyle name="Normal" xfId="0" builtinId="0"/>
    <cellStyle name="Normal 6" xfId="2" xr:uid="{988CECDE-7786-41E5-A891-EAF87BB722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N:\CommDev\Research\Research\Forecasts\2050%20Forecasts\Draft%20Preliminary%20Local%20Forecasts\Outputs\run_189\evolvingCOCTU\inflationDeflation\FORECAST_PRELIM_COCTU011924.xlsx" TargetMode="External"/><Relationship Id="rId1" Type="http://schemas.openxmlformats.org/officeDocument/2006/relationships/externalLinkPath" Target="/CommDev/Research/Research/Forecasts/2050%20Forecasts/Draft%20Preliminary%20Local%20Forecasts/Outputs/run_189/evolvingCOCTU/inflationDeflation/FORECAST_PRELIM_COCTU0119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ECAST_PRELIM_COCTU"/>
    </sheetNames>
    <sheetDataSet>
      <sheetData sheetId="0">
        <row r="1">
          <cell r="B1" t="str">
            <v>coctu_id</v>
          </cell>
          <cell r="C1" t="str">
            <v>POP2010</v>
          </cell>
          <cell r="D1" t="str">
            <v>POP2020</v>
          </cell>
          <cell r="E1" t="str">
            <v>POP2030</v>
          </cell>
          <cell r="F1" t="str">
            <v>POP2040</v>
          </cell>
          <cell r="G1" t="str">
            <v>POP2050</v>
          </cell>
          <cell r="H1" t="str">
            <v>ThrivePOP40</v>
          </cell>
          <cell r="I1" t="str">
            <v>POPGrowth_20_50</v>
          </cell>
          <cell r="J1" t="str">
            <v>HH2010</v>
          </cell>
          <cell r="K1" t="str">
            <v>HH2020</v>
          </cell>
          <cell r="L1" t="str">
            <v>HH2030</v>
          </cell>
          <cell r="M1" t="str">
            <v>HH2040</v>
          </cell>
          <cell r="N1" t="str">
            <v>HH2050</v>
          </cell>
          <cell r="O1" t="str">
            <v>ThriveHH40</v>
          </cell>
          <cell r="P1" t="str">
            <v>HHGrowth_20_50</v>
          </cell>
          <cell r="Q1" t="str">
            <v>EMP2010</v>
          </cell>
          <cell r="R1" t="str">
            <v>EMP2020</v>
          </cell>
          <cell r="S1" t="str">
            <v>EMP2030</v>
          </cell>
          <cell r="T1" t="str">
            <v>EMP2040</v>
          </cell>
          <cell r="U1" t="str">
            <v>EMP2050</v>
          </cell>
          <cell r="V1" t="str">
            <v>ThriveEMP40</v>
          </cell>
          <cell r="W1" t="str">
            <v>EMPGrowth_20_50</v>
          </cell>
        </row>
        <row r="2">
          <cell r="B2" t="str">
            <v>00302393954</v>
          </cell>
          <cell r="C2">
            <v>30598</v>
          </cell>
          <cell r="D2">
            <v>32601</v>
          </cell>
          <cell r="E2">
            <v>35497</v>
          </cell>
          <cell r="F2">
            <v>36877</v>
          </cell>
          <cell r="G2">
            <v>39073</v>
          </cell>
          <cell r="H2">
            <v>39800</v>
          </cell>
          <cell r="I2">
            <v>5909</v>
          </cell>
          <cell r="J2">
            <v>9811</v>
          </cell>
          <cell r="K2">
            <v>10782</v>
          </cell>
          <cell r="L2">
            <v>11703</v>
          </cell>
          <cell r="M2">
            <v>12319</v>
          </cell>
          <cell r="N2">
            <v>13141</v>
          </cell>
          <cell r="O2">
            <v>13500</v>
          </cell>
          <cell r="P2">
            <v>2359</v>
          </cell>
          <cell r="Q2">
            <v>4669</v>
          </cell>
          <cell r="R2">
            <v>5601</v>
          </cell>
          <cell r="S2">
            <v>6467</v>
          </cell>
          <cell r="T2">
            <v>6829</v>
          </cell>
          <cell r="U2">
            <v>7269</v>
          </cell>
          <cell r="V2">
            <v>7100</v>
          </cell>
          <cell r="W2">
            <v>1660</v>
          </cell>
        </row>
        <row r="3">
          <cell r="B3" t="str">
            <v>00302393964</v>
          </cell>
          <cell r="C3">
            <v>17142</v>
          </cell>
          <cell r="D3">
            <v>17921</v>
          </cell>
          <cell r="E3">
            <v>20295</v>
          </cell>
          <cell r="F3">
            <v>21339</v>
          </cell>
          <cell r="G3">
            <v>22615</v>
          </cell>
          <cell r="H3">
            <v>21200</v>
          </cell>
          <cell r="I3">
            <v>4137</v>
          </cell>
          <cell r="J3">
            <v>7060</v>
          </cell>
          <cell r="K3">
            <v>7578</v>
          </cell>
          <cell r="L3">
            <v>8471</v>
          </cell>
          <cell r="M3">
            <v>8965</v>
          </cell>
          <cell r="N3">
            <v>9342</v>
          </cell>
          <cell r="O3">
            <v>8900</v>
          </cell>
          <cell r="P3">
            <v>1764</v>
          </cell>
          <cell r="Q3">
            <v>12840</v>
          </cell>
          <cell r="R3">
            <v>13461</v>
          </cell>
          <cell r="S3">
            <v>13050</v>
          </cell>
          <cell r="T3">
            <v>14121</v>
          </cell>
          <cell r="U3">
            <v>15949</v>
          </cell>
          <cell r="V3">
            <v>14400</v>
          </cell>
          <cell r="W3">
            <v>2534</v>
          </cell>
        </row>
        <row r="4">
          <cell r="B4" t="str">
            <v>00302394156</v>
          </cell>
          <cell r="C4">
            <v>466</v>
          </cell>
          <cell r="D4">
            <v>476</v>
          </cell>
          <cell r="E4">
            <v>537</v>
          </cell>
          <cell r="F4">
            <v>615</v>
          </cell>
          <cell r="G4">
            <v>623</v>
          </cell>
          <cell r="H4">
            <v>550</v>
          </cell>
          <cell r="I4">
            <v>123</v>
          </cell>
          <cell r="J4">
            <v>174</v>
          </cell>
          <cell r="K4">
            <v>186</v>
          </cell>
          <cell r="L4">
            <v>198</v>
          </cell>
          <cell r="M4">
            <v>230</v>
          </cell>
          <cell r="N4">
            <v>230</v>
          </cell>
          <cell r="O4">
            <v>230</v>
          </cell>
          <cell r="P4">
            <v>44</v>
          </cell>
          <cell r="Q4">
            <v>86</v>
          </cell>
          <cell r="R4">
            <v>215</v>
          </cell>
          <cell r="S4">
            <v>222</v>
          </cell>
          <cell r="T4">
            <v>242</v>
          </cell>
          <cell r="U4">
            <v>268</v>
          </cell>
          <cell r="V4">
            <v>180</v>
          </cell>
          <cell r="W4">
            <v>53</v>
          </cell>
        </row>
        <row r="5">
          <cell r="B5" t="str">
            <v>00302394183</v>
          </cell>
          <cell r="C5">
            <v>57186</v>
          </cell>
          <cell r="D5">
            <v>70222</v>
          </cell>
          <cell r="E5">
            <v>71180</v>
          </cell>
          <cell r="F5">
            <v>75574</v>
          </cell>
          <cell r="G5">
            <v>83206</v>
          </cell>
          <cell r="H5">
            <v>87300</v>
          </cell>
          <cell r="I5">
            <v>15690</v>
          </cell>
          <cell r="J5">
            <v>21077</v>
          </cell>
          <cell r="K5">
            <v>25172</v>
          </cell>
          <cell r="L5">
            <v>27447</v>
          </cell>
          <cell r="M5">
            <v>29785</v>
          </cell>
          <cell r="N5">
            <v>33300</v>
          </cell>
          <cell r="O5">
            <v>33300</v>
          </cell>
          <cell r="P5">
            <v>8128</v>
          </cell>
          <cell r="Q5">
            <v>19668</v>
          </cell>
          <cell r="R5">
            <v>20801</v>
          </cell>
          <cell r="S5">
            <v>25661</v>
          </cell>
          <cell r="T5">
            <v>28168</v>
          </cell>
          <cell r="U5">
            <v>31979</v>
          </cell>
          <cell r="V5">
            <v>29900</v>
          </cell>
          <cell r="W5">
            <v>11071</v>
          </cell>
        </row>
        <row r="6">
          <cell r="B6" t="str">
            <v>00302393784</v>
          </cell>
          <cell r="C6">
            <v>3792</v>
          </cell>
          <cell r="D6">
            <v>3896</v>
          </cell>
          <cell r="E6">
            <v>4280</v>
          </cell>
          <cell r="F6">
            <v>4547</v>
          </cell>
          <cell r="G6">
            <v>4904</v>
          </cell>
          <cell r="H6">
            <v>4330</v>
          </cell>
          <cell r="I6">
            <v>872</v>
          </cell>
          <cell r="J6">
            <v>1315</v>
          </cell>
          <cell r="K6">
            <v>1411</v>
          </cell>
          <cell r="L6">
            <v>1545</v>
          </cell>
          <cell r="M6">
            <v>1656</v>
          </cell>
          <cell r="N6">
            <v>1782</v>
          </cell>
          <cell r="O6">
            <v>1500</v>
          </cell>
          <cell r="P6">
            <v>371</v>
          </cell>
          <cell r="Q6">
            <v>409</v>
          </cell>
          <cell r="R6">
            <v>420</v>
          </cell>
          <cell r="S6">
            <v>517</v>
          </cell>
          <cell r="T6">
            <v>592</v>
          </cell>
          <cell r="U6">
            <v>739</v>
          </cell>
          <cell r="V6">
            <v>590</v>
          </cell>
          <cell r="W6">
            <v>305</v>
          </cell>
        </row>
        <row r="7">
          <cell r="B7" t="str">
            <v>00302393526</v>
          </cell>
          <cell r="C7">
            <v>4918</v>
          </cell>
          <cell r="D7">
            <v>5025</v>
          </cell>
          <cell r="E7">
            <v>5104</v>
          </cell>
          <cell r="F7">
            <v>5393</v>
          </cell>
          <cell r="G7">
            <v>5664</v>
          </cell>
          <cell r="H7">
            <v>5280</v>
          </cell>
          <cell r="I7">
            <v>688</v>
          </cell>
          <cell r="J7">
            <v>2006</v>
          </cell>
          <cell r="K7">
            <v>2037</v>
          </cell>
          <cell r="L7">
            <v>2133</v>
          </cell>
          <cell r="M7">
            <v>2270</v>
          </cell>
          <cell r="N7">
            <v>2364</v>
          </cell>
          <cell r="O7">
            <v>2180</v>
          </cell>
          <cell r="P7">
            <v>327</v>
          </cell>
          <cell r="Q7">
            <v>790</v>
          </cell>
          <cell r="R7">
            <v>393</v>
          </cell>
          <cell r="S7">
            <v>595</v>
          </cell>
          <cell r="T7">
            <v>632</v>
          </cell>
          <cell r="U7">
            <v>715</v>
          </cell>
          <cell r="V7">
            <v>800</v>
          </cell>
          <cell r="W7">
            <v>316</v>
          </cell>
        </row>
        <row r="8">
          <cell r="B8" t="str">
            <v>00302393607</v>
          </cell>
          <cell r="C8">
            <v>19496</v>
          </cell>
          <cell r="D8">
            <v>21973</v>
          </cell>
          <cell r="E8">
            <v>22284</v>
          </cell>
          <cell r="F8">
            <v>23267</v>
          </cell>
          <cell r="G8">
            <v>23959</v>
          </cell>
          <cell r="H8">
            <v>23100</v>
          </cell>
          <cell r="I8">
            <v>2485</v>
          </cell>
          <cell r="J8">
            <v>7926</v>
          </cell>
          <cell r="K8">
            <v>8777</v>
          </cell>
          <cell r="L8">
            <v>9418</v>
          </cell>
          <cell r="M8">
            <v>10082</v>
          </cell>
          <cell r="N8">
            <v>10392</v>
          </cell>
          <cell r="O8">
            <v>9300</v>
          </cell>
          <cell r="P8">
            <v>1615</v>
          </cell>
          <cell r="Q8">
            <v>3484</v>
          </cell>
          <cell r="R8">
            <v>3831</v>
          </cell>
          <cell r="S8">
            <v>4380</v>
          </cell>
          <cell r="T8">
            <v>4394</v>
          </cell>
          <cell r="U8">
            <v>4600</v>
          </cell>
          <cell r="V8">
            <v>4600</v>
          </cell>
          <cell r="W8">
            <v>810</v>
          </cell>
        </row>
        <row r="9">
          <cell r="B9" t="str">
            <v>00302393610</v>
          </cell>
          <cell r="C9">
            <v>3914</v>
          </cell>
          <cell r="D9">
            <v>4159</v>
          </cell>
          <cell r="E9">
            <v>4636</v>
          </cell>
          <cell r="F9">
            <v>5113</v>
          </cell>
          <cell r="G9">
            <v>5670</v>
          </cell>
          <cell r="H9">
            <v>5500</v>
          </cell>
          <cell r="I9">
            <v>1399</v>
          </cell>
          <cell r="J9">
            <v>1416</v>
          </cell>
          <cell r="K9">
            <v>1553</v>
          </cell>
          <cell r="L9">
            <v>1703</v>
          </cell>
          <cell r="M9">
            <v>1899</v>
          </cell>
          <cell r="N9">
            <v>2092</v>
          </cell>
          <cell r="O9">
            <v>2200</v>
          </cell>
          <cell r="P9">
            <v>539</v>
          </cell>
          <cell r="Q9">
            <v>1172</v>
          </cell>
          <cell r="R9">
            <v>1121</v>
          </cell>
          <cell r="S9">
            <v>1762</v>
          </cell>
          <cell r="T9">
            <v>2135</v>
          </cell>
          <cell r="U9">
            <v>2300</v>
          </cell>
          <cell r="V9">
            <v>1800</v>
          </cell>
          <cell r="W9">
            <v>1186</v>
          </cell>
        </row>
        <row r="10">
          <cell r="B10" t="str">
            <v>00302393628</v>
          </cell>
          <cell r="C10">
            <v>61476</v>
          </cell>
          <cell r="D10">
            <v>63599</v>
          </cell>
          <cell r="E10">
            <v>65836</v>
          </cell>
          <cell r="F10">
            <v>70525</v>
          </cell>
          <cell r="G10">
            <v>76443</v>
          </cell>
          <cell r="H10">
            <v>72100</v>
          </cell>
          <cell r="I10">
            <v>13174</v>
          </cell>
          <cell r="J10">
            <v>23532</v>
          </cell>
          <cell r="K10">
            <v>24518</v>
          </cell>
          <cell r="L10">
            <v>26208</v>
          </cell>
          <cell r="M10">
            <v>28274</v>
          </cell>
          <cell r="N10">
            <v>30439</v>
          </cell>
          <cell r="O10">
            <v>29300</v>
          </cell>
          <cell r="P10">
            <v>5921</v>
          </cell>
          <cell r="Q10">
            <v>23260</v>
          </cell>
          <cell r="R10">
            <v>23235</v>
          </cell>
          <cell r="S10">
            <v>27770</v>
          </cell>
          <cell r="T10">
            <v>29489</v>
          </cell>
          <cell r="U10">
            <v>31765</v>
          </cell>
          <cell r="V10">
            <v>30900</v>
          </cell>
          <cell r="W10">
            <v>8559</v>
          </cell>
        </row>
        <row r="11">
          <cell r="B11" t="str">
            <v>00302394596</v>
          </cell>
          <cell r="C11">
            <v>11626</v>
          </cell>
          <cell r="D11">
            <v>11786</v>
          </cell>
          <cell r="E11">
            <v>13994</v>
          </cell>
          <cell r="F11">
            <v>15141</v>
          </cell>
          <cell r="G11">
            <v>16786</v>
          </cell>
          <cell r="H11">
            <v>18400</v>
          </cell>
          <cell r="I11">
            <v>4768</v>
          </cell>
          <cell r="J11">
            <v>4060</v>
          </cell>
          <cell r="K11">
            <v>4262</v>
          </cell>
          <cell r="L11">
            <v>5060</v>
          </cell>
          <cell r="M11">
            <v>5582</v>
          </cell>
          <cell r="N11">
            <v>6188</v>
          </cell>
          <cell r="O11">
            <v>7400</v>
          </cell>
          <cell r="P11">
            <v>1926</v>
          </cell>
          <cell r="Q11">
            <v>1123</v>
          </cell>
          <cell r="R11">
            <v>1336</v>
          </cell>
          <cell r="S11">
            <v>1905</v>
          </cell>
          <cell r="T11">
            <v>2186</v>
          </cell>
          <cell r="U11">
            <v>2556</v>
          </cell>
          <cell r="V11">
            <v>2200</v>
          </cell>
          <cell r="W11">
            <v>1233</v>
          </cell>
        </row>
        <row r="12">
          <cell r="B12" t="str">
            <v>00302394826</v>
          </cell>
          <cell r="C12">
            <v>27208</v>
          </cell>
          <cell r="D12">
            <v>29590</v>
          </cell>
          <cell r="E12">
            <v>29877</v>
          </cell>
          <cell r="F12">
            <v>30947</v>
          </cell>
          <cell r="G12">
            <v>32592</v>
          </cell>
          <cell r="H12">
            <v>32500</v>
          </cell>
          <cell r="I12">
            <v>3687</v>
          </cell>
          <cell r="J12">
            <v>11110</v>
          </cell>
          <cell r="K12">
            <v>11695</v>
          </cell>
          <cell r="L12">
            <v>12480</v>
          </cell>
          <cell r="M12">
            <v>13208</v>
          </cell>
          <cell r="N12">
            <v>14038</v>
          </cell>
          <cell r="O12">
            <v>13600</v>
          </cell>
          <cell r="P12">
            <v>2343</v>
          </cell>
          <cell r="Q12">
            <v>21333</v>
          </cell>
          <cell r="R12">
            <v>22274</v>
          </cell>
          <cell r="S12">
            <v>25468</v>
          </cell>
          <cell r="T12">
            <v>25688</v>
          </cell>
          <cell r="U12">
            <v>27961</v>
          </cell>
          <cell r="V12">
            <v>26100</v>
          </cell>
          <cell r="W12">
            <v>5656</v>
          </cell>
        </row>
        <row r="13">
          <cell r="B13" t="str">
            <v>00302394273</v>
          </cell>
          <cell r="C13">
            <v>15296</v>
          </cell>
          <cell r="D13">
            <v>16464</v>
          </cell>
          <cell r="E13">
            <v>16601</v>
          </cell>
          <cell r="F13">
            <v>18171</v>
          </cell>
          <cell r="G13">
            <v>19465</v>
          </cell>
          <cell r="H13">
            <v>18670</v>
          </cell>
          <cell r="I13">
            <v>2866</v>
          </cell>
          <cell r="J13">
            <v>5171</v>
          </cell>
          <cell r="K13">
            <v>5718</v>
          </cell>
          <cell r="L13">
            <v>5883</v>
          </cell>
          <cell r="M13">
            <v>6570</v>
          </cell>
          <cell r="N13">
            <v>7100</v>
          </cell>
          <cell r="O13">
            <v>7100</v>
          </cell>
          <cell r="P13">
            <v>1382</v>
          </cell>
          <cell r="Q13">
            <v>2931</v>
          </cell>
          <cell r="R13">
            <v>3504</v>
          </cell>
          <cell r="S13">
            <v>4169</v>
          </cell>
          <cell r="T13">
            <v>4647</v>
          </cell>
          <cell r="U13">
            <v>5256</v>
          </cell>
          <cell r="V13">
            <v>4600</v>
          </cell>
          <cell r="W13">
            <v>1747</v>
          </cell>
        </row>
        <row r="14">
          <cell r="B14" t="str">
            <v>00302394389</v>
          </cell>
          <cell r="C14">
            <v>744</v>
          </cell>
          <cell r="D14">
            <v>958</v>
          </cell>
          <cell r="E14">
            <v>917</v>
          </cell>
          <cell r="F14">
            <v>953</v>
          </cell>
          <cell r="G14">
            <v>1003</v>
          </cell>
          <cell r="H14">
            <v>1090</v>
          </cell>
          <cell r="I14">
            <v>172</v>
          </cell>
          <cell r="J14">
            <v>380</v>
          </cell>
          <cell r="K14">
            <v>391</v>
          </cell>
          <cell r="L14">
            <v>437</v>
          </cell>
          <cell r="M14">
            <v>449</v>
          </cell>
          <cell r="N14">
            <v>457</v>
          </cell>
          <cell r="O14">
            <v>550</v>
          </cell>
          <cell r="P14">
            <v>66</v>
          </cell>
          <cell r="Q14">
            <v>314</v>
          </cell>
          <cell r="R14">
            <v>698</v>
          </cell>
          <cell r="S14">
            <v>624</v>
          </cell>
          <cell r="T14">
            <v>642</v>
          </cell>
          <cell r="U14">
            <v>654</v>
          </cell>
          <cell r="V14">
            <v>500</v>
          </cell>
          <cell r="W14">
            <v>-43</v>
          </cell>
        </row>
        <row r="15">
          <cell r="B15" t="str">
            <v>00302395696</v>
          </cell>
          <cell r="C15">
            <v>2049</v>
          </cell>
          <cell r="D15">
            <v>2248</v>
          </cell>
          <cell r="E15">
            <v>2694</v>
          </cell>
          <cell r="F15">
            <v>2785</v>
          </cell>
          <cell r="G15">
            <v>2845</v>
          </cell>
          <cell r="H15">
            <v>2430</v>
          </cell>
          <cell r="I15">
            <v>479</v>
          </cell>
          <cell r="J15">
            <v>787</v>
          </cell>
          <cell r="K15">
            <v>916</v>
          </cell>
          <cell r="L15">
            <v>1077</v>
          </cell>
          <cell r="M15">
            <v>1126</v>
          </cell>
          <cell r="N15">
            <v>1126</v>
          </cell>
          <cell r="O15">
            <v>950</v>
          </cell>
          <cell r="P15">
            <v>210</v>
          </cell>
          <cell r="Q15">
            <v>467</v>
          </cell>
          <cell r="R15">
            <v>463</v>
          </cell>
          <cell r="S15">
            <v>502</v>
          </cell>
          <cell r="T15">
            <v>543</v>
          </cell>
          <cell r="U15">
            <v>640</v>
          </cell>
          <cell r="V15">
            <v>640</v>
          </cell>
          <cell r="W15">
            <v>176</v>
          </cell>
        </row>
        <row r="16">
          <cell r="B16" t="str">
            <v>00302395725</v>
          </cell>
          <cell r="C16">
            <v>20216</v>
          </cell>
          <cell r="D16">
            <v>21399</v>
          </cell>
          <cell r="E16">
            <v>25082</v>
          </cell>
          <cell r="F16">
            <v>27185</v>
          </cell>
          <cell r="G16">
            <v>30513</v>
          </cell>
          <cell r="H16">
            <v>31100</v>
          </cell>
          <cell r="I16">
            <v>8240</v>
          </cell>
          <cell r="J16">
            <v>6174</v>
          </cell>
          <cell r="K16">
            <v>6957</v>
          </cell>
          <cell r="L16">
            <v>8062</v>
          </cell>
          <cell r="M16">
            <v>8982</v>
          </cell>
          <cell r="N16">
            <v>10143</v>
          </cell>
          <cell r="O16">
            <v>10600</v>
          </cell>
          <cell r="P16">
            <v>3186</v>
          </cell>
          <cell r="Q16">
            <v>3313</v>
          </cell>
          <cell r="R16">
            <v>3787</v>
          </cell>
          <cell r="S16">
            <v>5191</v>
          </cell>
          <cell r="T16">
            <v>6000</v>
          </cell>
          <cell r="U16">
            <v>6000</v>
          </cell>
          <cell r="V16">
            <v>6000</v>
          </cell>
          <cell r="W16">
            <v>2214</v>
          </cell>
        </row>
        <row r="17">
          <cell r="B17" t="str">
            <v>00300664793</v>
          </cell>
          <cell r="C17">
            <v>5123</v>
          </cell>
          <cell r="D17">
            <v>5334</v>
          </cell>
          <cell r="E17">
            <v>5173</v>
          </cell>
          <cell r="F17">
            <v>5586</v>
          </cell>
          <cell r="G17">
            <v>5549</v>
          </cell>
          <cell r="H17">
            <v>5300</v>
          </cell>
          <cell r="I17">
            <v>169</v>
          </cell>
          <cell r="J17">
            <v>1884</v>
          </cell>
          <cell r="K17">
            <v>1993</v>
          </cell>
          <cell r="L17">
            <v>1952</v>
          </cell>
          <cell r="M17">
            <v>2145</v>
          </cell>
          <cell r="N17">
            <v>2145</v>
          </cell>
          <cell r="O17">
            <v>2100</v>
          </cell>
          <cell r="P17">
            <v>152</v>
          </cell>
          <cell r="Q17">
            <v>219</v>
          </cell>
          <cell r="R17">
            <v>341</v>
          </cell>
          <cell r="S17">
            <v>369</v>
          </cell>
          <cell r="T17">
            <v>386</v>
          </cell>
          <cell r="U17">
            <v>413</v>
          </cell>
          <cell r="V17">
            <v>430</v>
          </cell>
          <cell r="W17">
            <v>73</v>
          </cell>
        </row>
        <row r="18">
          <cell r="B18" t="str">
            <v>00302437910</v>
          </cell>
          <cell r="C18">
            <v>4443</v>
          </cell>
          <cell r="D18">
            <v>4536</v>
          </cell>
          <cell r="E18">
            <v>4971</v>
          </cell>
          <cell r="F18">
            <v>5084</v>
          </cell>
          <cell r="G18">
            <v>5104</v>
          </cell>
          <cell r="H18">
            <v>5500</v>
          </cell>
          <cell r="I18">
            <v>543</v>
          </cell>
          <cell r="J18">
            <v>1450</v>
          </cell>
          <cell r="K18">
            <v>1510</v>
          </cell>
          <cell r="L18">
            <v>1698</v>
          </cell>
          <cell r="M18">
            <v>1762</v>
          </cell>
          <cell r="N18">
            <v>1770</v>
          </cell>
          <cell r="O18">
            <v>2100</v>
          </cell>
          <cell r="P18">
            <v>260</v>
          </cell>
          <cell r="Q18">
            <v>318</v>
          </cell>
          <cell r="R18">
            <v>603</v>
          </cell>
          <cell r="S18">
            <v>815</v>
          </cell>
          <cell r="T18">
            <v>930</v>
          </cell>
          <cell r="U18">
            <v>930</v>
          </cell>
          <cell r="V18">
            <v>680</v>
          </cell>
          <cell r="W18">
            <v>328</v>
          </cell>
        </row>
        <row r="19">
          <cell r="B19" t="str">
            <v>00302395282</v>
          </cell>
          <cell r="C19">
            <v>8031</v>
          </cell>
          <cell r="D19">
            <v>8929</v>
          </cell>
          <cell r="E19">
            <v>9371</v>
          </cell>
          <cell r="F19">
            <v>11053</v>
          </cell>
          <cell r="G19">
            <v>10798</v>
          </cell>
          <cell r="H19">
            <v>10400</v>
          </cell>
          <cell r="I19">
            <v>1975</v>
          </cell>
          <cell r="J19">
            <v>2744</v>
          </cell>
          <cell r="K19">
            <v>3078</v>
          </cell>
          <cell r="L19">
            <v>3393</v>
          </cell>
          <cell r="M19">
            <v>4100</v>
          </cell>
          <cell r="N19">
            <v>4100</v>
          </cell>
          <cell r="O19">
            <v>4100</v>
          </cell>
          <cell r="P19">
            <v>1022</v>
          </cell>
          <cell r="Q19">
            <v>741</v>
          </cell>
          <cell r="R19">
            <v>870</v>
          </cell>
          <cell r="S19">
            <v>1073</v>
          </cell>
          <cell r="T19">
            <v>1185</v>
          </cell>
          <cell r="U19">
            <v>1346</v>
          </cell>
          <cell r="V19">
            <v>1000</v>
          </cell>
          <cell r="W19">
            <v>476</v>
          </cell>
        </row>
        <row r="20">
          <cell r="B20" t="str">
            <v>00302396311</v>
          </cell>
          <cell r="C20">
            <v>23668</v>
          </cell>
          <cell r="D20">
            <v>27646</v>
          </cell>
          <cell r="E20">
            <v>30888</v>
          </cell>
          <cell r="F20">
            <v>33639</v>
          </cell>
          <cell r="G20">
            <v>37405</v>
          </cell>
          <cell r="H20">
            <v>39150</v>
          </cell>
          <cell r="I20">
            <v>9794</v>
          </cell>
          <cell r="J20">
            <v>8033</v>
          </cell>
          <cell r="K20">
            <v>9591</v>
          </cell>
          <cell r="L20">
            <v>10898</v>
          </cell>
          <cell r="M20">
            <v>11966</v>
          </cell>
          <cell r="N20">
            <v>13256</v>
          </cell>
          <cell r="O20">
            <v>13500</v>
          </cell>
          <cell r="P20">
            <v>3665</v>
          </cell>
          <cell r="Q20">
            <v>4779</v>
          </cell>
          <cell r="R20">
            <v>6337</v>
          </cell>
          <cell r="S20">
            <v>7657</v>
          </cell>
          <cell r="T20">
            <v>8510</v>
          </cell>
          <cell r="U20">
            <v>9836</v>
          </cell>
          <cell r="V20">
            <v>8400</v>
          </cell>
          <cell r="W20">
            <v>3491</v>
          </cell>
        </row>
        <row r="21">
          <cell r="B21" t="str">
            <v>00302395934</v>
          </cell>
          <cell r="C21">
            <v>6234</v>
          </cell>
          <cell r="D21">
            <v>6983</v>
          </cell>
          <cell r="E21">
            <v>7122</v>
          </cell>
          <cell r="F21">
            <v>7319</v>
          </cell>
          <cell r="G21">
            <v>7626</v>
          </cell>
          <cell r="H21">
            <v>7170</v>
          </cell>
          <cell r="I21">
            <v>756</v>
          </cell>
          <cell r="J21">
            <v>2597</v>
          </cell>
          <cell r="K21">
            <v>2877</v>
          </cell>
          <cell r="L21">
            <v>3010</v>
          </cell>
          <cell r="M21">
            <v>3100</v>
          </cell>
          <cell r="N21">
            <v>3193</v>
          </cell>
          <cell r="O21">
            <v>3100</v>
          </cell>
          <cell r="P21">
            <v>316</v>
          </cell>
          <cell r="Q21">
            <v>2934</v>
          </cell>
          <cell r="R21">
            <v>2413</v>
          </cell>
          <cell r="S21">
            <v>3560</v>
          </cell>
          <cell r="T21">
            <v>3994</v>
          </cell>
          <cell r="U21">
            <v>4561</v>
          </cell>
          <cell r="V21">
            <v>3500</v>
          </cell>
          <cell r="W21">
            <v>2080</v>
          </cell>
        </row>
        <row r="22">
          <cell r="B22" t="str">
            <v>00302396487</v>
          </cell>
          <cell r="C22">
            <v>7218</v>
          </cell>
          <cell r="D22">
            <v>8142</v>
          </cell>
          <cell r="E22">
            <v>8937</v>
          </cell>
          <cell r="F22">
            <v>9774</v>
          </cell>
          <cell r="G22">
            <v>11462</v>
          </cell>
          <cell r="H22">
            <v>12600</v>
          </cell>
          <cell r="I22">
            <v>3458</v>
          </cell>
          <cell r="J22">
            <v>2520</v>
          </cell>
          <cell r="K22">
            <v>2877</v>
          </cell>
          <cell r="L22">
            <v>3262</v>
          </cell>
          <cell r="M22">
            <v>3612</v>
          </cell>
          <cell r="N22">
            <v>4269</v>
          </cell>
          <cell r="O22">
            <v>5100</v>
          </cell>
          <cell r="P22">
            <v>1392</v>
          </cell>
          <cell r="Q22">
            <v>1537</v>
          </cell>
          <cell r="R22">
            <v>1407</v>
          </cell>
          <cell r="S22">
            <v>1951</v>
          </cell>
          <cell r="T22">
            <v>2325</v>
          </cell>
          <cell r="U22">
            <v>2900</v>
          </cell>
          <cell r="V22">
            <v>2900</v>
          </cell>
          <cell r="W22">
            <v>1491</v>
          </cell>
        </row>
        <row r="23">
          <cell r="B23" t="str">
            <v>01900663571</v>
          </cell>
          <cell r="C23">
            <v>786</v>
          </cell>
          <cell r="D23">
            <v>753</v>
          </cell>
          <cell r="E23">
            <v>630</v>
          </cell>
          <cell r="F23">
            <v>858</v>
          </cell>
          <cell r="G23">
            <v>853</v>
          </cell>
          <cell r="H23">
            <v>710</v>
          </cell>
          <cell r="I23">
            <v>69</v>
          </cell>
          <cell r="J23">
            <v>297</v>
          </cell>
          <cell r="K23">
            <v>300</v>
          </cell>
          <cell r="L23">
            <v>255</v>
          </cell>
          <cell r="M23">
            <v>357</v>
          </cell>
          <cell r="N23">
            <v>356</v>
          </cell>
          <cell r="O23">
            <v>300</v>
          </cell>
          <cell r="P23">
            <v>56</v>
          </cell>
          <cell r="Q23">
            <v>274</v>
          </cell>
          <cell r="R23">
            <v>313</v>
          </cell>
          <cell r="S23">
            <v>378</v>
          </cell>
          <cell r="T23">
            <v>403</v>
          </cell>
          <cell r="U23">
            <v>427</v>
          </cell>
          <cell r="V23">
            <v>330</v>
          </cell>
          <cell r="W23">
            <v>114</v>
          </cell>
        </row>
        <row r="24">
          <cell r="B24" t="str">
            <v>01900663731</v>
          </cell>
          <cell r="C24">
            <v>922</v>
          </cell>
          <cell r="D24">
            <v>924</v>
          </cell>
          <cell r="E24">
            <v>893</v>
          </cell>
          <cell r="F24">
            <v>1028</v>
          </cell>
          <cell r="G24">
            <v>1000</v>
          </cell>
          <cell r="H24">
            <v>840</v>
          </cell>
          <cell r="I24">
            <v>120</v>
          </cell>
          <cell r="J24">
            <v>329</v>
          </cell>
          <cell r="K24">
            <v>338</v>
          </cell>
          <cell r="L24">
            <v>361</v>
          </cell>
          <cell r="M24">
            <v>412</v>
          </cell>
          <cell r="N24">
            <v>416</v>
          </cell>
          <cell r="O24">
            <v>340</v>
          </cell>
          <cell r="P24">
            <v>78</v>
          </cell>
          <cell r="Q24">
            <v>56</v>
          </cell>
          <cell r="R24">
            <v>99</v>
          </cell>
          <cell r="S24">
            <v>99</v>
          </cell>
          <cell r="T24">
            <v>132</v>
          </cell>
          <cell r="U24">
            <v>132</v>
          </cell>
          <cell r="V24">
            <v>80</v>
          </cell>
          <cell r="W24">
            <v>33</v>
          </cell>
        </row>
        <row r="25">
          <cell r="B25" t="str">
            <v>01902393762</v>
          </cell>
          <cell r="C25">
            <v>3724</v>
          </cell>
          <cell r="D25">
            <v>5241</v>
          </cell>
          <cell r="E25">
            <v>6195</v>
          </cell>
          <cell r="F25">
            <v>7480</v>
          </cell>
          <cell r="G25">
            <v>11309</v>
          </cell>
          <cell r="H25">
            <v>15500</v>
          </cell>
          <cell r="I25">
            <v>6154</v>
          </cell>
          <cell r="J25">
            <v>1182</v>
          </cell>
          <cell r="K25">
            <v>1669</v>
          </cell>
          <cell r="L25">
            <v>2053</v>
          </cell>
          <cell r="M25">
            <v>2581</v>
          </cell>
          <cell r="N25">
            <v>4293</v>
          </cell>
          <cell r="O25">
            <v>5600</v>
          </cell>
          <cell r="P25">
            <v>2624</v>
          </cell>
          <cell r="Q25">
            <v>187</v>
          </cell>
          <cell r="R25">
            <v>182</v>
          </cell>
          <cell r="S25">
            <v>365</v>
          </cell>
          <cell r="T25">
            <v>550</v>
          </cell>
          <cell r="U25">
            <v>1072</v>
          </cell>
          <cell r="V25">
            <v>1700</v>
          </cell>
          <cell r="W25">
            <v>890</v>
          </cell>
        </row>
        <row r="26">
          <cell r="B26" t="str">
            <v>01902393799</v>
          </cell>
          <cell r="C26">
            <v>22952</v>
          </cell>
          <cell r="D26">
            <v>25947</v>
          </cell>
          <cell r="E26">
            <v>28282</v>
          </cell>
          <cell r="F26">
            <v>30043</v>
          </cell>
          <cell r="G26">
            <v>32041</v>
          </cell>
          <cell r="H26">
            <v>37100</v>
          </cell>
          <cell r="I26">
            <v>5697</v>
          </cell>
          <cell r="J26">
            <v>8352</v>
          </cell>
          <cell r="K26">
            <v>9644</v>
          </cell>
          <cell r="L26">
            <v>10840</v>
          </cell>
          <cell r="M26">
            <v>11881</v>
          </cell>
          <cell r="N26">
            <v>12901</v>
          </cell>
          <cell r="O26">
            <v>14000</v>
          </cell>
          <cell r="P26">
            <v>3257</v>
          </cell>
          <cell r="Q26">
            <v>9746</v>
          </cell>
          <cell r="R26">
            <v>11461</v>
          </cell>
          <cell r="S26">
            <v>13073</v>
          </cell>
          <cell r="T26">
            <v>14327</v>
          </cell>
          <cell r="U26">
            <v>16173</v>
          </cell>
          <cell r="V26">
            <v>16300</v>
          </cell>
          <cell r="W26">
            <v>4764</v>
          </cell>
        </row>
        <row r="27">
          <cell r="B27" t="str">
            <v>01902393809</v>
          </cell>
          <cell r="C27">
            <v>23770</v>
          </cell>
          <cell r="D27">
            <v>27810</v>
          </cell>
          <cell r="E27">
            <v>28662</v>
          </cell>
          <cell r="F27">
            <v>31152</v>
          </cell>
          <cell r="G27">
            <v>36056</v>
          </cell>
          <cell r="H27">
            <v>36600</v>
          </cell>
          <cell r="I27">
            <v>8246</v>
          </cell>
          <cell r="J27">
            <v>8816</v>
          </cell>
          <cell r="K27">
            <v>10438</v>
          </cell>
          <cell r="L27">
            <v>11140</v>
          </cell>
          <cell r="M27">
            <v>12546</v>
          </cell>
          <cell r="N27">
            <v>15057</v>
          </cell>
          <cell r="O27">
            <v>14200</v>
          </cell>
          <cell r="P27">
            <v>4619</v>
          </cell>
          <cell r="Q27">
            <v>11123</v>
          </cell>
          <cell r="R27">
            <v>11733</v>
          </cell>
          <cell r="S27">
            <v>13294</v>
          </cell>
          <cell r="T27">
            <v>14592</v>
          </cell>
          <cell r="U27">
            <v>16694</v>
          </cell>
          <cell r="V27">
            <v>17600</v>
          </cell>
          <cell r="W27">
            <v>4972</v>
          </cell>
        </row>
        <row r="28">
          <cell r="B28" t="str">
            <v>01902393601</v>
          </cell>
          <cell r="C28">
            <v>1519</v>
          </cell>
          <cell r="D28">
            <v>2047</v>
          </cell>
          <cell r="E28">
            <v>2435</v>
          </cell>
          <cell r="F28">
            <v>2906</v>
          </cell>
          <cell r="G28">
            <v>3636</v>
          </cell>
          <cell r="H28">
            <v>3910</v>
          </cell>
          <cell r="I28">
            <v>1549</v>
          </cell>
          <cell r="J28">
            <v>539</v>
          </cell>
          <cell r="K28">
            <v>734</v>
          </cell>
          <cell r="L28">
            <v>890</v>
          </cell>
          <cell r="M28">
            <v>1088</v>
          </cell>
          <cell r="N28">
            <v>1390</v>
          </cell>
          <cell r="O28">
            <v>1600</v>
          </cell>
          <cell r="P28">
            <v>656</v>
          </cell>
          <cell r="Q28">
            <v>270</v>
          </cell>
          <cell r="R28">
            <v>358</v>
          </cell>
          <cell r="S28">
            <v>394</v>
          </cell>
          <cell r="T28">
            <v>477</v>
          </cell>
          <cell r="U28">
            <v>568</v>
          </cell>
          <cell r="V28">
            <v>470</v>
          </cell>
          <cell r="W28">
            <v>219</v>
          </cell>
        </row>
        <row r="29">
          <cell r="B29" t="str">
            <v>01900663913</v>
          </cell>
          <cell r="C29">
            <v>1331</v>
          </cell>
          <cell r="D29">
            <v>1442</v>
          </cell>
          <cell r="E29">
            <v>1643</v>
          </cell>
          <cell r="F29">
            <v>1768</v>
          </cell>
          <cell r="G29">
            <v>1358</v>
          </cell>
          <cell r="H29">
            <v>710</v>
          </cell>
          <cell r="I29">
            <v>22</v>
          </cell>
          <cell r="J29">
            <v>494</v>
          </cell>
          <cell r="K29">
            <v>503</v>
          </cell>
          <cell r="L29">
            <v>640</v>
          </cell>
          <cell r="M29">
            <v>710</v>
          </cell>
          <cell r="N29">
            <v>522</v>
          </cell>
          <cell r="O29">
            <v>300</v>
          </cell>
          <cell r="P29">
            <v>19</v>
          </cell>
          <cell r="Q29">
            <v>202</v>
          </cell>
          <cell r="R29">
            <v>478</v>
          </cell>
          <cell r="S29">
            <v>509</v>
          </cell>
          <cell r="T29">
            <v>535</v>
          </cell>
          <cell r="U29">
            <v>379</v>
          </cell>
          <cell r="V29">
            <v>500</v>
          </cell>
          <cell r="W29">
            <v>-99</v>
          </cell>
        </row>
        <row r="30">
          <cell r="B30" t="str">
            <v>01902394274</v>
          </cell>
          <cell r="C30">
            <v>513</v>
          </cell>
          <cell r="D30">
            <v>566</v>
          </cell>
          <cell r="E30">
            <v>621</v>
          </cell>
          <cell r="F30">
            <v>639</v>
          </cell>
          <cell r="G30">
            <v>647</v>
          </cell>
          <cell r="H30">
            <v>600</v>
          </cell>
          <cell r="I30">
            <v>81</v>
          </cell>
          <cell r="J30">
            <v>201</v>
          </cell>
          <cell r="K30">
            <v>219</v>
          </cell>
          <cell r="L30">
            <v>240</v>
          </cell>
          <cell r="M30">
            <v>249</v>
          </cell>
          <cell r="N30">
            <v>250</v>
          </cell>
          <cell r="O30">
            <v>250</v>
          </cell>
          <cell r="P30">
            <v>31</v>
          </cell>
          <cell r="Q30">
            <v>109</v>
          </cell>
          <cell r="R30">
            <v>89</v>
          </cell>
          <cell r="S30">
            <v>107</v>
          </cell>
          <cell r="T30">
            <v>113</v>
          </cell>
          <cell r="U30">
            <v>117</v>
          </cell>
          <cell r="V30">
            <v>150</v>
          </cell>
          <cell r="W30">
            <v>28</v>
          </cell>
        </row>
        <row r="31">
          <cell r="B31" t="str">
            <v>01900664388</v>
          </cell>
          <cell r="C31">
            <v>345</v>
          </cell>
          <cell r="D31">
            <v>336</v>
          </cell>
          <cell r="E31">
            <v>359</v>
          </cell>
          <cell r="F31">
            <v>408</v>
          </cell>
          <cell r="G31">
            <v>417</v>
          </cell>
          <cell r="H31">
            <v>410</v>
          </cell>
          <cell r="I31">
            <v>70</v>
          </cell>
          <cell r="J31">
            <v>127</v>
          </cell>
          <cell r="K31">
            <v>129</v>
          </cell>
          <cell r="L31">
            <v>145</v>
          </cell>
          <cell r="M31">
            <v>167</v>
          </cell>
          <cell r="N31">
            <v>172</v>
          </cell>
          <cell r="O31">
            <v>170</v>
          </cell>
          <cell r="P31">
            <v>43</v>
          </cell>
          <cell r="Q31">
            <v>10</v>
          </cell>
          <cell r="R31">
            <v>27</v>
          </cell>
          <cell r="S31">
            <v>27</v>
          </cell>
          <cell r="T31">
            <v>30</v>
          </cell>
          <cell r="U31">
            <v>36</v>
          </cell>
          <cell r="V31">
            <v>10</v>
          </cell>
          <cell r="W31">
            <v>9</v>
          </cell>
        </row>
        <row r="32">
          <cell r="B32" t="str">
            <v>01900664502</v>
          </cell>
          <cell r="C32">
            <v>1041</v>
          </cell>
          <cell r="D32">
            <v>1058</v>
          </cell>
          <cell r="E32">
            <v>1025</v>
          </cell>
          <cell r="F32">
            <v>1220</v>
          </cell>
          <cell r="G32">
            <v>1217</v>
          </cell>
          <cell r="H32">
            <v>1170</v>
          </cell>
          <cell r="I32">
            <v>204</v>
          </cell>
          <cell r="J32">
            <v>387</v>
          </cell>
          <cell r="K32">
            <v>387</v>
          </cell>
          <cell r="L32">
            <v>411</v>
          </cell>
          <cell r="M32">
            <v>501</v>
          </cell>
          <cell r="N32">
            <v>500</v>
          </cell>
          <cell r="O32">
            <v>500</v>
          </cell>
          <cell r="P32">
            <v>113</v>
          </cell>
          <cell r="Q32">
            <v>90</v>
          </cell>
          <cell r="R32">
            <v>201</v>
          </cell>
          <cell r="S32">
            <v>300</v>
          </cell>
          <cell r="T32">
            <v>300</v>
          </cell>
          <cell r="U32">
            <v>300</v>
          </cell>
          <cell r="V32">
            <v>180</v>
          </cell>
          <cell r="W32">
            <v>102</v>
          </cell>
        </row>
        <row r="33">
          <cell r="B33" t="str">
            <v>01900664705</v>
          </cell>
          <cell r="C33">
            <v>2243</v>
          </cell>
          <cell r="D33">
            <v>1966</v>
          </cell>
          <cell r="E33">
            <v>2362</v>
          </cell>
          <cell r="F33">
            <v>2034</v>
          </cell>
          <cell r="G33" t="str">
            <v/>
          </cell>
          <cell r="H33">
            <v>200</v>
          </cell>
          <cell r="I33" t="str">
            <v/>
          </cell>
          <cell r="J33">
            <v>660</v>
          </cell>
          <cell r="K33">
            <v>611</v>
          </cell>
          <cell r="L33">
            <v>786</v>
          </cell>
          <cell r="M33">
            <v>651</v>
          </cell>
          <cell r="N33" t="str">
            <v/>
          </cell>
          <cell r="O33">
            <v>60</v>
          </cell>
          <cell r="P33" t="str">
            <v/>
          </cell>
          <cell r="Q33">
            <v>116</v>
          </cell>
          <cell r="R33">
            <v>488</v>
          </cell>
          <cell r="S33">
            <v>715</v>
          </cell>
          <cell r="T33">
            <v>577</v>
          </cell>
          <cell r="U33" t="str">
            <v/>
          </cell>
          <cell r="V33">
            <v>60</v>
          </cell>
          <cell r="W33" t="str">
            <v/>
          </cell>
        </row>
        <row r="34">
          <cell r="B34" t="str">
            <v>01902395049</v>
          </cell>
          <cell r="C34">
            <v>1749</v>
          </cell>
          <cell r="D34">
            <v>2453</v>
          </cell>
          <cell r="E34">
            <v>2556</v>
          </cell>
          <cell r="F34">
            <v>3127</v>
          </cell>
          <cell r="G34">
            <v>3451</v>
          </cell>
          <cell r="H34">
            <v>2950</v>
          </cell>
          <cell r="I34">
            <v>1166</v>
          </cell>
          <cell r="J34">
            <v>589</v>
          </cell>
          <cell r="K34">
            <v>800</v>
          </cell>
          <cell r="L34">
            <v>921</v>
          </cell>
          <cell r="M34">
            <v>1195</v>
          </cell>
          <cell r="N34">
            <v>1327</v>
          </cell>
          <cell r="O34">
            <v>1200</v>
          </cell>
          <cell r="P34">
            <v>527</v>
          </cell>
          <cell r="Q34">
            <v>151</v>
          </cell>
          <cell r="R34">
            <v>168</v>
          </cell>
          <cell r="S34">
            <v>300</v>
          </cell>
          <cell r="T34">
            <v>415</v>
          </cell>
          <cell r="U34">
            <v>488</v>
          </cell>
          <cell r="V34">
            <v>200</v>
          </cell>
          <cell r="W34">
            <v>320</v>
          </cell>
        </row>
        <row r="35">
          <cell r="B35" t="str">
            <v>01902395195</v>
          </cell>
          <cell r="C35">
            <v>372</v>
          </cell>
          <cell r="D35">
            <v>464</v>
          </cell>
          <cell r="E35">
            <v>547</v>
          </cell>
          <cell r="F35">
            <v>660</v>
          </cell>
          <cell r="G35">
            <v>816</v>
          </cell>
          <cell r="H35">
            <v>700</v>
          </cell>
          <cell r="I35">
            <v>357</v>
          </cell>
          <cell r="J35">
            <v>146</v>
          </cell>
          <cell r="K35">
            <v>180</v>
          </cell>
          <cell r="L35">
            <v>228</v>
          </cell>
          <cell r="M35">
            <v>274</v>
          </cell>
          <cell r="N35">
            <v>322</v>
          </cell>
          <cell r="O35">
            <v>330</v>
          </cell>
          <cell r="P35">
            <v>142</v>
          </cell>
          <cell r="Q35">
            <v>46</v>
          </cell>
          <cell r="R35">
            <v>36</v>
          </cell>
          <cell r="S35">
            <v>65</v>
          </cell>
          <cell r="T35">
            <v>71</v>
          </cell>
          <cell r="U35">
            <v>75</v>
          </cell>
          <cell r="V35">
            <v>90</v>
          </cell>
          <cell r="W35">
            <v>39</v>
          </cell>
        </row>
        <row r="36">
          <cell r="B36" t="str">
            <v>01902395278</v>
          </cell>
          <cell r="C36">
            <v>3549</v>
          </cell>
          <cell r="D36">
            <v>3863</v>
          </cell>
          <cell r="E36">
            <v>4503</v>
          </cell>
          <cell r="F36">
            <v>4770</v>
          </cell>
          <cell r="G36">
            <v>5181</v>
          </cell>
          <cell r="H36">
            <v>9200</v>
          </cell>
          <cell r="I36">
            <v>1218</v>
          </cell>
          <cell r="J36">
            <v>1389</v>
          </cell>
          <cell r="K36">
            <v>1551</v>
          </cell>
          <cell r="L36">
            <v>1793</v>
          </cell>
          <cell r="M36">
            <v>1927</v>
          </cell>
          <cell r="N36">
            <v>2054</v>
          </cell>
          <cell r="O36">
            <v>3900</v>
          </cell>
          <cell r="P36">
            <v>503</v>
          </cell>
          <cell r="Q36">
            <v>1165</v>
          </cell>
          <cell r="R36">
            <v>811</v>
          </cell>
          <cell r="S36">
            <v>1480</v>
          </cell>
          <cell r="T36">
            <v>1712</v>
          </cell>
          <cell r="U36">
            <v>2109</v>
          </cell>
          <cell r="V36">
            <v>2100</v>
          </cell>
          <cell r="W36">
            <v>1299</v>
          </cell>
        </row>
        <row r="37">
          <cell r="B37" t="str">
            <v>01900665551</v>
          </cell>
          <cell r="C37">
            <v>832</v>
          </cell>
          <cell r="D37">
            <v>871</v>
          </cell>
          <cell r="E37">
            <v>888</v>
          </cell>
          <cell r="F37">
            <v>1017</v>
          </cell>
          <cell r="G37">
            <v>1023</v>
          </cell>
          <cell r="H37">
            <v>990</v>
          </cell>
          <cell r="I37">
            <v>142</v>
          </cell>
          <cell r="J37">
            <v>307</v>
          </cell>
          <cell r="K37">
            <v>325</v>
          </cell>
          <cell r="L37">
            <v>338</v>
          </cell>
          <cell r="M37">
            <v>394</v>
          </cell>
          <cell r="N37">
            <v>400</v>
          </cell>
          <cell r="O37">
            <v>400</v>
          </cell>
          <cell r="P37">
            <v>75</v>
          </cell>
          <cell r="Q37">
            <v>46</v>
          </cell>
          <cell r="R37">
            <v>61</v>
          </cell>
          <cell r="S37">
            <v>61</v>
          </cell>
          <cell r="T37">
            <v>61</v>
          </cell>
          <cell r="U37">
            <v>61</v>
          </cell>
          <cell r="V37">
            <v>100</v>
          </cell>
          <cell r="W37">
            <v>4</v>
          </cell>
        </row>
        <row r="38">
          <cell r="B38" t="str">
            <v>01902397135</v>
          </cell>
          <cell r="C38">
            <v>7345</v>
          </cell>
          <cell r="D38">
            <v>10546</v>
          </cell>
          <cell r="E38">
            <v>12205</v>
          </cell>
          <cell r="F38">
            <v>14338</v>
          </cell>
          <cell r="G38">
            <v>18001</v>
          </cell>
          <cell r="H38">
            <v>15400</v>
          </cell>
          <cell r="I38">
            <v>7440</v>
          </cell>
          <cell r="J38">
            <v>2435</v>
          </cell>
          <cell r="K38">
            <v>3542</v>
          </cell>
          <cell r="L38">
            <v>4182</v>
          </cell>
          <cell r="M38">
            <v>5048</v>
          </cell>
          <cell r="N38">
            <v>6373</v>
          </cell>
          <cell r="O38">
            <v>5700</v>
          </cell>
          <cell r="P38">
            <v>2831</v>
          </cell>
          <cell r="Q38">
            <v>1502</v>
          </cell>
          <cell r="R38">
            <v>970</v>
          </cell>
          <cell r="S38">
            <v>1674</v>
          </cell>
          <cell r="T38">
            <v>1924</v>
          </cell>
          <cell r="U38">
            <v>2294</v>
          </cell>
          <cell r="V38">
            <v>2500</v>
          </cell>
          <cell r="W38">
            <v>1331</v>
          </cell>
        </row>
        <row r="39">
          <cell r="B39" t="str">
            <v>01902397159</v>
          </cell>
          <cell r="C39">
            <v>10697</v>
          </cell>
          <cell r="D39">
            <v>13033</v>
          </cell>
          <cell r="E39">
            <v>17335</v>
          </cell>
          <cell r="F39">
            <v>19058</v>
          </cell>
          <cell r="G39">
            <v>23638</v>
          </cell>
          <cell r="H39">
            <v>24000</v>
          </cell>
          <cell r="I39">
            <v>10897</v>
          </cell>
          <cell r="J39">
            <v>3909</v>
          </cell>
          <cell r="K39">
            <v>4659</v>
          </cell>
          <cell r="L39">
            <v>6379</v>
          </cell>
          <cell r="M39">
            <v>7100</v>
          </cell>
          <cell r="N39">
            <v>8526</v>
          </cell>
          <cell r="O39">
            <v>9500</v>
          </cell>
          <cell r="P39">
            <v>3867</v>
          </cell>
          <cell r="Q39">
            <v>5578</v>
          </cell>
          <cell r="R39">
            <v>6740</v>
          </cell>
          <cell r="S39">
            <v>7827</v>
          </cell>
          <cell r="T39">
            <v>8577</v>
          </cell>
          <cell r="U39">
            <v>9965</v>
          </cell>
          <cell r="V39">
            <v>10200</v>
          </cell>
          <cell r="W39">
            <v>3220</v>
          </cell>
        </row>
        <row r="40">
          <cell r="B40" t="str">
            <v>01900665887</v>
          </cell>
          <cell r="C40">
            <v>1228</v>
          </cell>
          <cell r="D40">
            <v>1068</v>
          </cell>
          <cell r="E40">
            <v>1060</v>
          </cell>
          <cell r="F40">
            <v>1262</v>
          </cell>
          <cell r="G40">
            <v>1151</v>
          </cell>
          <cell r="H40">
            <v>1480</v>
          </cell>
          <cell r="I40">
            <v>90</v>
          </cell>
          <cell r="J40">
            <v>434</v>
          </cell>
          <cell r="K40">
            <v>396</v>
          </cell>
          <cell r="L40">
            <v>409</v>
          </cell>
          <cell r="M40">
            <v>490</v>
          </cell>
          <cell r="N40">
            <v>466</v>
          </cell>
          <cell r="O40">
            <v>600</v>
          </cell>
          <cell r="P40">
            <v>70</v>
          </cell>
          <cell r="Q40">
            <v>98</v>
          </cell>
          <cell r="R40">
            <v>117</v>
          </cell>
          <cell r="S40">
            <v>183</v>
          </cell>
          <cell r="T40">
            <v>154</v>
          </cell>
          <cell r="U40">
            <v>94</v>
          </cell>
          <cell r="V40">
            <v>380</v>
          </cell>
          <cell r="W40">
            <v>-22</v>
          </cell>
        </row>
        <row r="41">
          <cell r="B41" t="str">
            <v>01902397211</v>
          </cell>
          <cell r="C41">
            <v>4205</v>
          </cell>
          <cell r="D41">
            <v>4659</v>
          </cell>
          <cell r="E41">
            <v>5302</v>
          </cell>
          <cell r="F41">
            <v>6384</v>
          </cell>
          <cell r="G41">
            <v>7400</v>
          </cell>
          <cell r="H41">
            <v>7200</v>
          </cell>
          <cell r="I41">
            <v>2958</v>
          </cell>
          <cell r="J41">
            <v>1564</v>
          </cell>
          <cell r="K41">
            <v>1714</v>
          </cell>
          <cell r="L41">
            <v>2080</v>
          </cell>
          <cell r="M41">
            <v>2492</v>
          </cell>
          <cell r="N41">
            <v>2809</v>
          </cell>
          <cell r="O41">
            <v>2900</v>
          </cell>
          <cell r="P41">
            <v>1095</v>
          </cell>
          <cell r="Q41">
            <v>556</v>
          </cell>
          <cell r="R41">
            <v>554</v>
          </cell>
          <cell r="S41">
            <v>810</v>
          </cell>
          <cell r="T41">
            <v>1036</v>
          </cell>
          <cell r="U41">
            <v>1200</v>
          </cell>
          <cell r="V41">
            <v>1200</v>
          </cell>
          <cell r="W41">
            <v>645</v>
          </cell>
        </row>
        <row r="42">
          <cell r="B42" t="str">
            <v>01900665931</v>
          </cell>
          <cell r="C42">
            <v>1204</v>
          </cell>
          <cell r="D42">
            <v>1188</v>
          </cell>
          <cell r="E42">
            <v>1230</v>
          </cell>
          <cell r="F42">
            <v>1257</v>
          </cell>
          <cell r="G42">
            <v>1293</v>
          </cell>
          <cell r="H42">
            <v>1100</v>
          </cell>
          <cell r="I42">
            <v>99</v>
          </cell>
          <cell r="J42">
            <v>468</v>
          </cell>
          <cell r="K42">
            <v>462</v>
          </cell>
          <cell r="L42">
            <v>483</v>
          </cell>
          <cell r="M42">
            <v>515</v>
          </cell>
          <cell r="N42">
            <v>538</v>
          </cell>
          <cell r="O42">
            <v>500</v>
          </cell>
          <cell r="P42">
            <v>76</v>
          </cell>
          <cell r="Q42">
            <v>392</v>
          </cell>
          <cell r="R42">
            <v>431</v>
          </cell>
          <cell r="S42">
            <v>436</v>
          </cell>
          <cell r="T42">
            <v>216</v>
          </cell>
          <cell r="U42">
            <v>263</v>
          </cell>
          <cell r="V42">
            <v>430</v>
          </cell>
          <cell r="W42">
            <v>-168</v>
          </cell>
        </row>
        <row r="43">
          <cell r="B43" t="str">
            <v>01900666069</v>
          </cell>
          <cell r="C43">
            <v>715</v>
          </cell>
          <cell r="D43">
            <v>683</v>
          </cell>
          <cell r="E43">
            <v>675</v>
          </cell>
          <cell r="F43">
            <v>791</v>
          </cell>
          <cell r="G43">
            <v>832</v>
          </cell>
          <cell r="H43">
            <v>670</v>
          </cell>
          <cell r="I43">
            <v>114</v>
          </cell>
          <cell r="J43">
            <v>266</v>
          </cell>
          <cell r="K43">
            <v>261</v>
          </cell>
          <cell r="L43">
            <v>261</v>
          </cell>
          <cell r="M43">
            <v>317</v>
          </cell>
          <cell r="N43">
            <v>333</v>
          </cell>
          <cell r="O43">
            <v>300</v>
          </cell>
          <cell r="P43">
            <v>72</v>
          </cell>
          <cell r="Q43">
            <v>119</v>
          </cell>
          <cell r="R43">
            <v>58</v>
          </cell>
          <cell r="S43">
            <v>69</v>
          </cell>
          <cell r="T43">
            <v>74</v>
          </cell>
          <cell r="U43">
            <v>81</v>
          </cell>
          <cell r="V43">
            <v>120</v>
          </cell>
          <cell r="W43">
            <v>24</v>
          </cell>
        </row>
        <row r="44">
          <cell r="B44" t="str">
            <v>03702393967</v>
          </cell>
          <cell r="C44">
            <v>49084</v>
          </cell>
          <cell r="D44">
            <v>56374</v>
          </cell>
          <cell r="E44">
            <v>57014</v>
          </cell>
          <cell r="F44">
            <v>59154</v>
          </cell>
          <cell r="G44">
            <v>61325</v>
          </cell>
          <cell r="H44">
            <v>63600</v>
          </cell>
          <cell r="I44">
            <v>5324</v>
          </cell>
          <cell r="J44">
            <v>18875</v>
          </cell>
          <cell r="K44">
            <v>21464</v>
          </cell>
          <cell r="L44">
            <v>22241</v>
          </cell>
          <cell r="M44">
            <v>23424</v>
          </cell>
          <cell r="N44">
            <v>24302</v>
          </cell>
          <cell r="O44">
            <v>24900</v>
          </cell>
          <cell r="P44">
            <v>2838</v>
          </cell>
          <cell r="Q44">
            <v>14279</v>
          </cell>
          <cell r="R44">
            <v>13015</v>
          </cell>
          <cell r="S44">
            <v>15549</v>
          </cell>
          <cell r="T44">
            <v>16052</v>
          </cell>
          <cell r="U44">
            <v>17133</v>
          </cell>
          <cell r="V44">
            <v>17100</v>
          </cell>
          <cell r="W44">
            <v>4117</v>
          </cell>
        </row>
        <row r="45">
          <cell r="B45" t="str">
            <v>03702393472</v>
          </cell>
          <cell r="C45">
            <v>60306</v>
          </cell>
          <cell r="D45">
            <v>64317</v>
          </cell>
          <cell r="E45">
            <v>67119</v>
          </cell>
          <cell r="F45">
            <v>70824</v>
          </cell>
          <cell r="G45">
            <v>75714</v>
          </cell>
          <cell r="H45">
            <v>72900</v>
          </cell>
          <cell r="I45">
            <v>12348</v>
          </cell>
          <cell r="J45">
            <v>24283</v>
          </cell>
          <cell r="K45">
            <v>25480</v>
          </cell>
          <cell r="L45">
            <v>27381</v>
          </cell>
          <cell r="M45">
            <v>29011</v>
          </cell>
          <cell r="N45">
            <v>30465</v>
          </cell>
          <cell r="O45">
            <v>29200</v>
          </cell>
          <cell r="P45">
            <v>4985</v>
          </cell>
          <cell r="Q45">
            <v>31593</v>
          </cell>
          <cell r="R45">
            <v>29778</v>
          </cell>
          <cell r="S45">
            <v>37596</v>
          </cell>
          <cell r="T45">
            <v>39951</v>
          </cell>
          <cell r="U45">
            <v>43446</v>
          </cell>
          <cell r="V45">
            <v>40400</v>
          </cell>
          <cell r="W45">
            <v>13771</v>
          </cell>
        </row>
        <row r="46">
          <cell r="B46" t="str">
            <v>03700663763</v>
          </cell>
          <cell r="C46">
            <v>1342</v>
          </cell>
          <cell r="D46">
            <v>1350</v>
          </cell>
          <cell r="E46">
            <v>1267</v>
          </cell>
          <cell r="F46">
            <v>1502</v>
          </cell>
          <cell r="G46">
            <v>1512</v>
          </cell>
          <cell r="H46">
            <v>1280</v>
          </cell>
          <cell r="I46">
            <v>153</v>
          </cell>
          <cell r="J46">
            <v>504</v>
          </cell>
          <cell r="K46">
            <v>506</v>
          </cell>
          <cell r="L46">
            <v>495</v>
          </cell>
          <cell r="M46">
            <v>596</v>
          </cell>
          <cell r="N46">
            <v>603</v>
          </cell>
          <cell r="O46">
            <v>520</v>
          </cell>
          <cell r="P46">
            <v>97</v>
          </cell>
          <cell r="Q46">
            <v>356</v>
          </cell>
          <cell r="R46">
            <v>318</v>
          </cell>
          <cell r="S46">
            <v>325</v>
          </cell>
          <cell r="T46">
            <v>345</v>
          </cell>
          <cell r="U46">
            <v>378</v>
          </cell>
          <cell r="V46">
            <v>360</v>
          </cell>
          <cell r="W46">
            <v>66</v>
          </cell>
        </row>
        <row r="47">
          <cell r="B47" t="str">
            <v>03702393579</v>
          </cell>
          <cell r="C47">
            <v>161</v>
          </cell>
          <cell r="D47">
            <v>147</v>
          </cell>
          <cell r="E47">
            <v>161</v>
          </cell>
          <cell r="F47">
            <v>175</v>
          </cell>
          <cell r="G47">
            <v>176</v>
          </cell>
          <cell r="H47">
            <v>170</v>
          </cell>
          <cell r="I47">
            <v>25</v>
          </cell>
          <cell r="J47">
            <v>66</v>
          </cell>
          <cell r="K47">
            <v>62</v>
          </cell>
          <cell r="L47">
            <v>63</v>
          </cell>
          <cell r="M47">
            <v>69</v>
          </cell>
          <cell r="N47">
            <v>70</v>
          </cell>
          <cell r="O47">
            <v>70</v>
          </cell>
          <cell r="P47">
            <v>8</v>
          </cell>
          <cell r="Q47">
            <v>109</v>
          </cell>
          <cell r="R47">
            <v>295</v>
          </cell>
          <cell r="S47">
            <v>303</v>
          </cell>
          <cell r="T47">
            <v>337</v>
          </cell>
          <cell r="U47">
            <v>392</v>
          </cell>
          <cell r="V47">
            <v>120</v>
          </cell>
          <cell r="W47">
            <v>97</v>
          </cell>
        </row>
        <row r="48">
          <cell r="B48" t="str">
            <v>03700663994</v>
          </cell>
          <cell r="C48">
            <v>716</v>
          </cell>
          <cell r="D48">
            <v>748</v>
          </cell>
          <cell r="E48">
            <v>634</v>
          </cell>
          <cell r="F48">
            <v>881</v>
          </cell>
          <cell r="G48">
            <v>879</v>
          </cell>
          <cell r="H48">
            <v>750</v>
          </cell>
          <cell r="I48">
            <v>180</v>
          </cell>
          <cell r="J48">
            <v>259</v>
          </cell>
          <cell r="K48">
            <v>261</v>
          </cell>
          <cell r="L48">
            <v>243</v>
          </cell>
          <cell r="M48">
            <v>347</v>
          </cell>
          <cell r="N48">
            <v>347</v>
          </cell>
          <cell r="O48">
            <v>320</v>
          </cell>
          <cell r="P48">
            <v>86</v>
          </cell>
          <cell r="Q48">
            <v>92</v>
          </cell>
          <cell r="R48">
            <v>131</v>
          </cell>
          <cell r="S48">
            <v>166</v>
          </cell>
          <cell r="T48">
            <v>166</v>
          </cell>
          <cell r="U48">
            <v>166</v>
          </cell>
          <cell r="V48">
            <v>130</v>
          </cell>
          <cell r="W48">
            <v>36</v>
          </cell>
        </row>
        <row r="49">
          <cell r="B49" t="str">
            <v>03702394586</v>
          </cell>
          <cell r="C49">
            <v>64206</v>
          </cell>
          <cell r="D49">
            <v>68855</v>
          </cell>
          <cell r="E49">
            <v>72153</v>
          </cell>
          <cell r="F49">
            <v>74684</v>
          </cell>
          <cell r="G49">
            <v>78621</v>
          </cell>
          <cell r="H49">
            <v>74300</v>
          </cell>
          <cell r="I49">
            <v>7998</v>
          </cell>
          <cell r="J49">
            <v>25249</v>
          </cell>
          <cell r="K49">
            <v>27609</v>
          </cell>
          <cell r="L49">
            <v>28732</v>
          </cell>
          <cell r="M49">
            <v>30117</v>
          </cell>
          <cell r="N49">
            <v>31837</v>
          </cell>
          <cell r="O49">
            <v>30850</v>
          </cell>
          <cell r="P49">
            <v>4228</v>
          </cell>
          <cell r="Q49">
            <v>49526</v>
          </cell>
          <cell r="R49">
            <v>51538</v>
          </cell>
          <cell r="S49">
            <v>62482</v>
          </cell>
          <cell r="T49">
            <v>66443</v>
          </cell>
          <cell r="U49">
            <v>72441</v>
          </cell>
          <cell r="V49">
            <v>70000</v>
          </cell>
          <cell r="W49">
            <v>21100</v>
          </cell>
        </row>
        <row r="50">
          <cell r="B50" t="str">
            <v>03702831011</v>
          </cell>
          <cell r="C50">
            <v>2444</v>
          </cell>
          <cell r="D50">
            <v>3177</v>
          </cell>
          <cell r="E50">
            <v>3348</v>
          </cell>
          <cell r="F50">
            <v>3928</v>
          </cell>
          <cell r="G50">
            <v>4517</v>
          </cell>
          <cell r="H50">
            <v>4830</v>
          </cell>
          <cell r="I50">
            <v>1531</v>
          </cell>
          <cell r="J50">
            <v>792</v>
          </cell>
          <cell r="K50">
            <v>1021</v>
          </cell>
          <cell r="L50">
            <v>1171</v>
          </cell>
          <cell r="M50">
            <v>1424</v>
          </cell>
          <cell r="N50">
            <v>1643</v>
          </cell>
          <cell r="O50">
            <v>1800</v>
          </cell>
          <cell r="P50">
            <v>622</v>
          </cell>
          <cell r="Q50">
            <v>255</v>
          </cell>
          <cell r="R50">
            <v>524</v>
          </cell>
          <cell r="S50">
            <v>575</v>
          </cell>
          <cell r="T50">
            <v>726</v>
          </cell>
          <cell r="U50">
            <v>969</v>
          </cell>
          <cell r="V50">
            <v>750</v>
          </cell>
          <cell r="W50">
            <v>445</v>
          </cell>
        </row>
        <row r="51">
          <cell r="B51" t="str">
            <v>03700664113</v>
          </cell>
          <cell r="C51">
            <v>1426</v>
          </cell>
          <cell r="D51">
            <v>1373</v>
          </cell>
          <cell r="E51">
            <v>1392</v>
          </cell>
          <cell r="F51">
            <v>1551</v>
          </cell>
          <cell r="G51">
            <v>1610</v>
          </cell>
          <cell r="H51">
            <v>1670</v>
          </cell>
          <cell r="I51">
            <v>217</v>
          </cell>
          <cell r="J51">
            <v>518</v>
          </cell>
          <cell r="K51">
            <v>524</v>
          </cell>
          <cell r="L51">
            <v>538</v>
          </cell>
          <cell r="M51">
            <v>620</v>
          </cell>
          <cell r="N51">
            <v>649</v>
          </cell>
          <cell r="O51">
            <v>700</v>
          </cell>
          <cell r="P51">
            <v>125</v>
          </cell>
          <cell r="Q51">
            <v>460</v>
          </cell>
          <cell r="R51">
            <v>230</v>
          </cell>
          <cell r="S51">
            <v>262</v>
          </cell>
          <cell r="T51">
            <v>322</v>
          </cell>
          <cell r="U51">
            <v>322</v>
          </cell>
          <cell r="V51">
            <v>460</v>
          </cell>
          <cell r="W51">
            <v>92</v>
          </cell>
        </row>
        <row r="52">
          <cell r="B52" t="str">
            <v>03702394747</v>
          </cell>
          <cell r="C52">
            <v>21086</v>
          </cell>
          <cell r="D52">
            <v>23632</v>
          </cell>
          <cell r="E52">
            <v>24053</v>
          </cell>
          <cell r="F52">
            <v>25539</v>
          </cell>
          <cell r="G52">
            <v>28907</v>
          </cell>
          <cell r="H52">
            <v>32500</v>
          </cell>
          <cell r="I52">
            <v>5685</v>
          </cell>
          <cell r="J52">
            <v>7066</v>
          </cell>
          <cell r="K52">
            <v>7906</v>
          </cell>
          <cell r="L52">
            <v>8562</v>
          </cell>
          <cell r="M52">
            <v>9496</v>
          </cell>
          <cell r="N52">
            <v>11310</v>
          </cell>
          <cell r="O52">
            <v>11800</v>
          </cell>
          <cell r="P52">
            <v>3404</v>
          </cell>
          <cell r="Q52">
            <v>4438</v>
          </cell>
          <cell r="R52">
            <v>4438</v>
          </cell>
          <cell r="S52">
            <v>5088</v>
          </cell>
          <cell r="T52">
            <v>5597</v>
          </cell>
          <cell r="U52">
            <v>6547</v>
          </cell>
          <cell r="V52">
            <v>6800</v>
          </cell>
          <cell r="W52">
            <v>2116</v>
          </cell>
        </row>
        <row r="53">
          <cell r="B53" t="str">
            <v>03700664346</v>
          </cell>
          <cell r="C53">
            <v>803</v>
          </cell>
          <cell r="D53">
            <v>796</v>
          </cell>
          <cell r="E53">
            <v>752</v>
          </cell>
          <cell r="F53">
            <v>926</v>
          </cell>
          <cell r="G53">
            <v>922</v>
          </cell>
          <cell r="H53">
            <v>830</v>
          </cell>
          <cell r="I53">
            <v>114</v>
          </cell>
          <cell r="J53">
            <v>275</v>
          </cell>
          <cell r="K53">
            <v>285</v>
          </cell>
          <cell r="L53">
            <v>278</v>
          </cell>
          <cell r="M53">
            <v>350</v>
          </cell>
          <cell r="N53">
            <v>351</v>
          </cell>
          <cell r="O53">
            <v>350</v>
          </cell>
          <cell r="P53">
            <v>66</v>
          </cell>
          <cell r="Q53">
            <v>49</v>
          </cell>
          <cell r="R53">
            <v>134</v>
          </cell>
          <cell r="S53">
            <v>159</v>
          </cell>
          <cell r="T53">
            <v>174</v>
          </cell>
          <cell r="U53">
            <v>184</v>
          </cell>
          <cell r="V53">
            <v>260</v>
          </cell>
          <cell r="W53">
            <v>50</v>
          </cell>
        </row>
        <row r="54">
          <cell r="B54" t="str">
            <v>03702394282</v>
          </cell>
          <cell r="C54">
            <v>689</v>
          </cell>
          <cell r="D54">
            <v>744</v>
          </cell>
          <cell r="E54">
            <v>729</v>
          </cell>
          <cell r="F54">
            <v>768</v>
          </cell>
          <cell r="G54">
            <v>806</v>
          </cell>
          <cell r="H54">
            <v>790</v>
          </cell>
          <cell r="I54">
            <v>53</v>
          </cell>
          <cell r="J54">
            <v>245</v>
          </cell>
          <cell r="K54">
            <v>274</v>
          </cell>
          <cell r="L54">
            <v>268</v>
          </cell>
          <cell r="M54">
            <v>284</v>
          </cell>
          <cell r="N54">
            <v>296</v>
          </cell>
          <cell r="O54">
            <v>320</v>
          </cell>
          <cell r="P54">
            <v>22</v>
          </cell>
          <cell r="Q54">
            <v>127</v>
          </cell>
          <cell r="R54">
            <v>205</v>
          </cell>
          <cell r="S54">
            <v>282</v>
          </cell>
          <cell r="T54">
            <v>369</v>
          </cell>
          <cell r="U54">
            <v>397</v>
          </cell>
          <cell r="V54">
            <v>200</v>
          </cell>
          <cell r="W54">
            <v>192</v>
          </cell>
        </row>
        <row r="55">
          <cell r="B55" t="str">
            <v>03700664386</v>
          </cell>
          <cell r="C55">
            <v>903</v>
          </cell>
          <cell r="D55">
            <v>832</v>
          </cell>
          <cell r="E55">
            <v>800</v>
          </cell>
          <cell r="F55">
            <v>990</v>
          </cell>
          <cell r="G55">
            <v>1009</v>
          </cell>
          <cell r="H55">
            <v>1080</v>
          </cell>
          <cell r="I55">
            <v>127</v>
          </cell>
          <cell r="J55">
            <v>329</v>
          </cell>
          <cell r="K55">
            <v>328</v>
          </cell>
          <cell r="L55">
            <v>318</v>
          </cell>
          <cell r="M55">
            <v>407</v>
          </cell>
          <cell r="N55">
            <v>417</v>
          </cell>
          <cell r="O55">
            <v>450</v>
          </cell>
          <cell r="P55">
            <v>89</v>
          </cell>
          <cell r="Q55">
            <v>85</v>
          </cell>
          <cell r="R55">
            <v>64</v>
          </cell>
          <cell r="S55">
            <v>308</v>
          </cell>
          <cell r="T55">
            <v>308</v>
          </cell>
          <cell r="U55">
            <v>308</v>
          </cell>
          <cell r="V55">
            <v>100</v>
          </cell>
          <cell r="W55">
            <v>244</v>
          </cell>
        </row>
        <row r="56">
          <cell r="B56" t="str">
            <v>03702394320</v>
          </cell>
          <cell r="C56">
            <v>22172</v>
          </cell>
          <cell r="D56">
            <v>22152</v>
          </cell>
          <cell r="E56">
            <v>25319</v>
          </cell>
          <cell r="F56">
            <v>26399</v>
          </cell>
          <cell r="G56">
            <v>27694</v>
          </cell>
          <cell r="H56">
            <v>28300</v>
          </cell>
          <cell r="I56">
            <v>4801</v>
          </cell>
          <cell r="J56">
            <v>8735</v>
          </cell>
          <cell r="K56">
            <v>9128</v>
          </cell>
          <cell r="L56">
            <v>10071</v>
          </cell>
          <cell r="M56">
            <v>10493</v>
          </cell>
          <cell r="N56">
            <v>10906</v>
          </cell>
          <cell r="O56">
            <v>12000</v>
          </cell>
          <cell r="P56">
            <v>1778</v>
          </cell>
          <cell r="Q56">
            <v>8532</v>
          </cell>
          <cell r="R56">
            <v>6999</v>
          </cell>
          <cell r="S56">
            <v>8347</v>
          </cell>
          <cell r="T56">
            <v>8821</v>
          </cell>
          <cell r="U56">
            <v>9500</v>
          </cell>
          <cell r="V56">
            <v>9500</v>
          </cell>
          <cell r="W56">
            <v>2558</v>
          </cell>
        </row>
        <row r="57">
          <cell r="B57" t="str">
            <v>03702395429</v>
          </cell>
          <cell r="C57">
            <v>33880</v>
          </cell>
          <cell r="D57">
            <v>35791</v>
          </cell>
          <cell r="E57">
            <v>39182</v>
          </cell>
          <cell r="F57">
            <v>41914</v>
          </cell>
          <cell r="G57">
            <v>45327</v>
          </cell>
          <cell r="H57">
            <v>46700</v>
          </cell>
          <cell r="I57">
            <v>9188</v>
          </cell>
          <cell r="J57">
            <v>13476</v>
          </cell>
          <cell r="K57">
            <v>14338</v>
          </cell>
          <cell r="L57">
            <v>16000</v>
          </cell>
          <cell r="M57">
            <v>17448</v>
          </cell>
          <cell r="N57">
            <v>18939</v>
          </cell>
          <cell r="O57">
            <v>19800</v>
          </cell>
          <cell r="P57">
            <v>4601</v>
          </cell>
          <cell r="Q57">
            <v>9442</v>
          </cell>
          <cell r="R57">
            <v>9648</v>
          </cell>
          <cell r="S57">
            <v>12066</v>
          </cell>
          <cell r="T57">
            <v>13066</v>
          </cell>
          <cell r="U57">
            <v>15101</v>
          </cell>
          <cell r="V57">
            <v>14000</v>
          </cell>
          <cell r="W57">
            <v>5499</v>
          </cell>
        </row>
        <row r="58">
          <cell r="B58" t="str">
            <v>03702395614</v>
          </cell>
          <cell r="C58">
            <v>55954</v>
          </cell>
          <cell r="D58">
            <v>69490</v>
          </cell>
          <cell r="E58">
            <v>73568</v>
          </cell>
          <cell r="F58">
            <v>77721</v>
          </cell>
          <cell r="G58">
            <v>87674</v>
          </cell>
          <cell r="H58">
            <v>84200</v>
          </cell>
          <cell r="I58">
            <v>19735</v>
          </cell>
          <cell r="J58">
            <v>18683</v>
          </cell>
          <cell r="K58">
            <v>23265</v>
          </cell>
          <cell r="L58">
            <v>26396</v>
          </cell>
          <cell r="M58">
            <v>29119</v>
          </cell>
          <cell r="N58">
            <v>34342</v>
          </cell>
          <cell r="O58">
            <v>30200</v>
          </cell>
          <cell r="P58">
            <v>11077</v>
          </cell>
          <cell r="Q58">
            <v>13862</v>
          </cell>
          <cell r="R58">
            <v>15929</v>
          </cell>
          <cell r="S58">
            <v>21569</v>
          </cell>
          <cell r="T58">
            <v>23656</v>
          </cell>
          <cell r="U58">
            <v>27787</v>
          </cell>
          <cell r="V58">
            <v>24800</v>
          </cell>
          <cell r="W58">
            <v>11899</v>
          </cell>
        </row>
        <row r="59">
          <cell r="B59" t="str">
            <v>03702395708</v>
          </cell>
          <cell r="C59">
            <v>623</v>
          </cell>
          <cell r="D59">
            <v>809</v>
          </cell>
          <cell r="E59">
            <v>1147</v>
          </cell>
          <cell r="F59">
            <v>1244</v>
          </cell>
          <cell r="G59">
            <v>1351</v>
          </cell>
          <cell r="H59">
            <v>1120</v>
          </cell>
          <cell r="I59">
            <v>317</v>
          </cell>
          <cell r="J59">
            <v>375</v>
          </cell>
          <cell r="K59">
            <v>543</v>
          </cell>
          <cell r="L59">
            <v>589</v>
          </cell>
          <cell r="M59">
            <v>628</v>
          </cell>
          <cell r="N59">
            <v>661</v>
          </cell>
          <cell r="O59">
            <v>700</v>
          </cell>
          <cell r="P59">
            <v>118</v>
          </cell>
          <cell r="Q59">
            <v>355</v>
          </cell>
          <cell r="R59">
            <v>362</v>
          </cell>
          <cell r="S59">
            <v>500</v>
          </cell>
          <cell r="T59">
            <v>556</v>
          </cell>
          <cell r="U59">
            <v>616</v>
          </cell>
          <cell r="V59">
            <v>600</v>
          </cell>
          <cell r="W59">
            <v>254</v>
          </cell>
        </row>
        <row r="60">
          <cell r="B60" t="str">
            <v>03700664919</v>
          </cell>
          <cell r="C60">
            <v>1106</v>
          </cell>
          <cell r="D60">
            <v>1153</v>
          </cell>
          <cell r="E60">
            <v>1097</v>
          </cell>
          <cell r="F60">
            <v>1437</v>
          </cell>
          <cell r="G60">
            <v>1436</v>
          </cell>
          <cell r="H60">
            <v>1260</v>
          </cell>
          <cell r="I60">
            <v>272</v>
          </cell>
          <cell r="J60">
            <v>403</v>
          </cell>
          <cell r="K60">
            <v>426</v>
          </cell>
          <cell r="L60">
            <v>414</v>
          </cell>
          <cell r="M60">
            <v>567</v>
          </cell>
          <cell r="N60">
            <v>567</v>
          </cell>
          <cell r="O60">
            <v>520</v>
          </cell>
          <cell r="P60">
            <v>141</v>
          </cell>
          <cell r="Q60">
            <v>117</v>
          </cell>
          <cell r="R60">
            <v>164</v>
          </cell>
          <cell r="S60">
            <v>189</v>
          </cell>
          <cell r="T60">
            <v>189</v>
          </cell>
          <cell r="U60">
            <v>189</v>
          </cell>
          <cell r="V60">
            <v>350</v>
          </cell>
          <cell r="W60">
            <v>28</v>
          </cell>
        </row>
        <row r="61">
          <cell r="B61" t="str">
            <v>03702395096</v>
          </cell>
          <cell r="C61">
            <v>198</v>
          </cell>
          <cell r="D61">
            <v>183</v>
          </cell>
          <cell r="E61">
            <v>239</v>
          </cell>
          <cell r="F61">
            <v>286</v>
          </cell>
          <cell r="G61">
            <v>343</v>
          </cell>
          <cell r="H61">
            <v>280</v>
          </cell>
          <cell r="I61">
            <v>145</v>
          </cell>
          <cell r="J61">
            <v>78</v>
          </cell>
          <cell r="K61">
            <v>78</v>
          </cell>
          <cell r="L61">
            <v>95</v>
          </cell>
          <cell r="M61">
            <v>111</v>
          </cell>
          <cell r="N61">
            <v>130</v>
          </cell>
          <cell r="O61">
            <v>130</v>
          </cell>
          <cell r="P61">
            <v>52</v>
          </cell>
          <cell r="Q61">
            <v>270</v>
          </cell>
          <cell r="R61">
            <v>64</v>
          </cell>
          <cell r="S61">
            <v>223</v>
          </cell>
          <cell r="T61">
            <v>237</v>
          </cell>
          <cell r="U61">
            <v>280</v>
          </cell>
          <cell r="V61">
            <v>300</v>
          </cell>
          <cell r="W61">
            <v>216</v>
          </cell>
        </row>
        <row r="62">
          <cell r="B62" t="str">
            <v>03702395097</v>
          </cell>
          <cell r="C62">
            <v>11071</v>
          </cell>
          <cell r="D62">
            <v>11744</v>
          </cell>
          <cell r="E62">
            <v>12624</v>
          </cell>
          <cell r="F62">
            <v>13272</v>
          </cell>
          <cell r="G62">
            <v>13624</v>
          </cell>
          <cell r="H62">
            <v>12000</v>
          </cell>
          <cell r="I62">
            <v>1814</v>
          </cell>
          <cell r="J62">
            <v>4378</v>
          </cell>
          <cell r="K62">
            <v>4787</v>
          </cell>
          <cell r="L62">
            <v>5275</v>
          </cell>
          <cell r="M62">
            <v>5675</v>
          </cell>
          <cell r="N62">
            <v>5841</v>
          </cell>
          <cell r="O62">
            <v>5110</v>
          </cell>
          <cell r="P62">
            <v>1054</v>
          </cell>
          <cell r="Q62">
            <v>11550</v>
          </cell>
          <cell r="R62">
            <v>10544</v>
          </cell>
          <cell r="S62">
            <v>12606</v>
          </cell>
          <cell r="T62">
            <v>13532</v>
          </cell>
          <cell r="U62">
            <v>13932</v>
          </cell>
          <cell r="V62">
            <v>13180</v>
          </cell>
          <cell r="W62">
            <v>3429</v>
          </cell>
        </row>
        <row r="63">
          <cell r="B63" t="str">
            <v>03702395317</v>
          </cell>
          <cell r="C63">
            <v>125</v>
          </cell>
          <cell r="D63">
            <v>138</v>
          </cell>
          <cell r="E63">
            <v>147</v>
          </cell>
          <cell r="F63">
            <v>172</v>
          </cell>
          <cell r="G63">
            <v>172</v>
          </cell>
          <cell r="H63">
            <v>140</v>
          </cell>
          <cell r="I63">
            <v>24</v>
          </cell>
          <cell r="J63">
            <v>52</v>
          </cell>
          <cell r="K63">
            <v>57</v>
          </cell>
          <cell r="L63">
            <v>62</v>
          </cell>
          <cell r="M63">
            <v>75</v>
          </cell>
          <cell r="N63">
            <v>76</v>
          </cell>
          <cell r="O63">
            <v>60</v>
          </cell>
          <cell r="P63">
            <v>19</v>
          </cell>
          <cell r="Q63">
            <v>116</v>
          </cell>
          <cell r="R63">
            <v>51</v>
          </cell>
          <cell r="S63">
            <v>82</v>
          </cell>
          <cell r="T63">
            <v>92</v>
          </cell>
          <cell r="U63">
            <v>105</v>
          </cell>
          <cell r="V63">
            <v>130</v>
          </cell>
          <cell r="W63">
            <v>26</v>
          </cell>
        </row>
        <row r="64">
          <cell r="B64" t="str">
            <v>03702395216</v>
          </cell>
          <cell r="C64">
            <v>112</v>
          </cell>
          <cell r="D64">
            <v>86</v>
          </cell>
          <cell r="E64">
            <v>124</v>
          </cell>
          <cell r="F64">
            <v>127</v>
          </cell>
          <cell r="G64">
            <v>129</v>
          </cell>
          <cell r="H64">
            <v>120</v>
          </cell>
          <cell r="I64">
            <v>24</v>
          </cell>
          <cell r="J64">
            <v>41</v>
          </cell>
          <cell r="K64">
            <v>38</v>
          </cell>
          <cell r="L64">
            <v>46</v>
          </cell>
          <cell r="M64">
            <v>47</v>
          </cell>
          <cell r="N64">
            <v>48</v>
          </cell>
          <cell r="O64">
            <v>50</v>
          </cell>
          <cell r="P64">
            <v>10</v>
          </cell>
          <cell r="Q64">
            <v>35</v>
          </cell>
          <cell r="R64">
            <v>60</v>
          </cell>
          <cell r="S64">
            <v>81</v>
          </cell>
          <cell r="T64">
            <v>106</v>
          </cell>
          <cell r="U64">
            <v>106</v>
          </cell>
          <cell r="V64">
            <v>60</v>
          </cell>
          <cell r="W64">
            <v>46</v>
          </cell>
        </row>
        <row r="65">
          <cell r="B65" t="str">
            <v>03700665126</v>
          </cell>
          <cell r="C65">
            <v>950</v>
          </cell>
          <cell r="D65">
            <v>865</v>
          </cell>
          <cell r="E65">
            <v>790</v>
          </cell>
          <cell r="F65">
            <v>903</v>
          </cell>
          <cell r="G65">
            <v>1014</v>
          </cell>
          <cell r="H65">
            <v>960</v>
          </cell>
          <cell r="I65">
            <v>207</v>
          </cell>
          <cell r="J65">
            <v>372</v>
          </cell>
          <cell r="K65">
            <v>312</v>
          </cell>
          <cell r="L65">
            <v>313</v>
          </cell>
          <cell r="M65">
            <v>368</v>
          </cell>
          <cell r="N65">
            <v>413</v>
          </cell>
          <cell r="O65">
            <v>400</v>
          </cell>
          <cell r="P65">
            <v>101</v>
          </cell>
          <cell r="Q65">
            <v>149</v>
          </cell>
          <cell r="R65">
            <v>144</v>
          </cell>
          <cell r="S65">
            <v>195</v>
          </cell>
          <cell r="T65">
            <v>212</v>
          </cell>
          <cell r="U65">
            <v>237</v>
          </cell>
          <cell r="V65">
            <v>250</v>
          </cell>
          <cell r="W65">
            <v>93</v>
          </cell>
        </row>
        <row r="66">
          <cell r="B66" t="str">
            <v>03702395265</v>
          </cell>
          <cell r="C66">
            <v>1147</v>
          </cell>
          <cell r="D66">
            <v>1261</v>
          </cell>
          <cell r="E66">
            <v>1513</v>
          </cell>
          <cell r="F66">
            <v>1560</v>
          </cell>
          <cell r="G66">
            <v>1592</v>
          </cell>
          <cell r="H66">
            <v>2030</v>
          </cell>
          <cell r="I66">
            <v>195</v>
          </cell>
          <cell r="J66">
            <v>414</v>
          </cell>
          <cell r="K66">
            <v>503</v>
          </cell>
          <cell r="L66">
            <v>553</v>
          </cell>
          <cell r="M66">
            <v>580</v>
          </cell>
          <cell r="N66">
            <v>589</v>
          </cell>
          <cell r="O66">
            <v>840</v>
          </cell>
          <cell r="P66">
            <v>86</v>
          </cell>
          <cell r="Q66">
            <v>470</v>
          </cell>
          <cell r="R66">
            <v>1110</v>
          </cell>
          <cell r="S66">
            <v>1175</v>
          </cell>
          <cell r="T66">
            <v>1180</v>
          </cell>
          <cell r="U66">
            <v>1400</v>
          </cell>
          <cell r="V66">
            <v>1400</v>
          </cell>
          <cell r="W66">
            <v>290</v>
          </cell>
        </row>
        <row r="67">
          <cell r="B67" t="str">
            <v>03702396316</v>
          </cell>
          <cell r="C67">
            <v>436</v>
          </cell>
          <cell r="D67">
            <v>466</v>
          </cell>
          <cell r="E67">
            <v>464</v>
          </cell>
          <cell r="F67">
            <v>510</v>
          </cell>
          <cell r="G67">
            <v>586</v>
          </cell>
          <cell r="H67">
            <v>420</v>
          </cell>
          <cell r="I67">
            <v>153</v>
          </cell>
          <cell r="J67">
            <v>168</v>
          </cell>
          <cell r="K67">
            <v>166</v>
          </cell>
          <cell r="L67">
            <v>178</v>
          </cell>
          <cell r="M67">
            <v>195</v>
          </cell>
          <cell r="N67">
            <v>221</v>
          </cell>
          <cell r="O67">
            <v>180</v>
          </cell>
          <cell r="P67">
            <v>55</v>
          </cell>
          <cell r="Q67">
            <v>122</v>
          </cell>
          <cell r="R67">
            <v>143</v>
          </cell>
          <cell r="S67">
            <v>187</v>
          </cell>
          <cell r="T67">
            <v>207</v>
          </cell>
          <cell r="U67">
            <v>242</v>
          </cell>
          <cell r="V67">
            <v>130</v>
          </cell>
          <cell r="W67">
            <v>99</v>
          </cell>
        </row>
        <row r="68">
          <cell r="B68" t="str">
            <v>03700665377</v>
          </cell>
          <cell r="C68">
            <v>659</v>
          </cell>
          <cell r="D68">
            <v>760</v>
          </cell>
          <cell r="E68">
            <v>711</v>
          </cell>
          <cell r="F68">
            <v>897</v>
          </cell>
          <cell r="G68">
            <v>891</v>
          </cell>
          <cell r="H68">
            <v>680</v>
          </cell>
          <cell r="I68">
            <v>186</v>
          </cell>
          <cell r="J68">
            <v>246</v>
          </cell>
          <cell r="K68">
            <v>276</v>
          </cell>
          <cell r="L68">
            <v>285</v>
          </cell>
          <cell r="M68">
            <v>372</v>
          </cell>
          <cell r="N68">
            <v>372</v>
          </cell>
          <cell r="O68">
            <v>280</v>
          </cell>
          <cell r="P68">
            <v>96</v>
          </cell>
          <cell r="Q68">
            <v>113</v>
          </cell>
          <cell r="R68">
            <v>160</v>
          </cell>
          <cell r="S68">
            <v>187</v>
          </cell>
          <cell r="T68">
            <v>259</v>
          </cell>
          <cell r="U68">
            <v>259</v>
          </cell>
          <cell r="V68">
            <v>160</v>
          </cell>
          <cell r="W68">
            <v>99</v>
          </cell>
        </row>
        <row r="69">
          <cell r="B69" t="str">
            <v>03700665381</v>
          </cell>
          <cell r="C69">
            <v>2336</v>
          </cell>
          <cell r="D69">
            <v>2354</v>
          </cell>
          <cell r="E69">
            <v>2379</v>
          </cell>
          <cell r="F69">
            <v>2621</v>
          </cell>
          <cell r="G69">
            <v>2976</v>
          </cell>
          <cell r="H69">
            <v>2500</v>
          </cell>
          <cell r="I69">
            <v>527</v>
          </cell>
          <cell r="J69">
            <v>780</v>
          </cell>
          <cell r="K69">
            <v>826</v>
          </cell>
          <cell r="L69">
            <v>823</v>
          </cell>
          <cell r="M69">
            <v>928</v>
          </cell>
          <cell r="N69">
            <v>1077</v>
          </cell>
          <cell r="O69">
            <v>1000</v>
          </cell>
          <cell r="P69">
            <v>251</v>
          </cell>
          <cell r="Q69">
            <v>38</v>
          </cell>
          <cell r="R69">
            <v>107</v>
          </cell>
          <cell r="S69">
            <v>110</v>
          </cell>
          <cell r="T69">
            <v>114</v>
          </cell>
          <cell r="U69">
            <v>126</v>
          </cell>
          <cell r="V69">
            <v>60</v>
          </cell>
          <cell r="W69">
            <v>19</v>
          </cell>
        </row>
        <row r="70">
          <cell r="B70" t="str">
            <v>03702396433</v>
          </cell>
          <cell r="C70">
            <v>21874</v>
          </cell>
          <cell r="D70">
            <v>25650</v>
          </cell>
          <cell r="E70">
            <v>35804</v>
          </cell>
          <cell r="F70">
            <v>37405</v>
          </cell>
          <cell r="G70">
            <v>39849</v>
          </cell>
          <cell r="H70">
            <v>38600</v>
          </cell>
          <cell r="I70">
            <v>14078</v>
          </cell>
          <cell r="J70">
            <v>7587</v>
          </cell>
          <cell r="K70">
            <v>8931</v>
          </cell>
          <cell r="L70">
            <v>12567</v>
          </cell>
          <cell r="M70">
            <v>13284</v>
          </cell>
          <cell r="N70">
            <v>14200</v>
          </cell>
          <cell r="O70">
            <v>14200</v>
          </cell>
          <cell r="P70">
            <v>5269</v>
          </cell>
          <cell r="Q70">
            <v>6721</v>
          </cell>
          <cell r="R70">
            <v>7072</v>
          </cell>
          <cell r="S70">
            <v>10280</v>
          </cell>
          <cell r="T70">
            <v>12608</v>
          </cell>
          <cell r="U70">
            <v>16495</v>
          </cell>
          <cell r="V70">
            <v>13100</v>
          </cell>
          <cell r="W70">
            <v>9423</v>
          </cell>
        </row>
        <row r="71">
          <cell r="B71" t="str">
            <v>03700665569</v>
          </cell>
          <cell r="C71">
            <v>414</v>
          </cell>
          <cell r="D71">
            <v>460</v>
          </cell>
          <cell r="E71">
            <v>460</v>
          </cell>
          <cell r="F71">
            <v>541</v>
          </cell>
          <cell r="G71">
            <v>542</v>
          </cell>
          <cell r="H71">
            <v>480</v>
          </cell>
          <cell r="I71">
            <v>120</v>
          </cell>
          <cell r="J71">
            <v>140</v>
          </cell>
          <cell r="K71">
            <v>155</v>
          </cell>
          <cell r="L71">
            <v>174</v>
          </cell>
          <cell r="M71">
            <v>210</v>
          </cell>
          <cell r="N71">
            <v>210</v>
          </cell>
          <cell r="O71">
            <v>190</v>
          </cell>
          <cell r="P71">
            <v>55</v>
          </cell>
          <cell r="Q71">
            <v>33</v>
          </cell>
          <cell r="R71">
            <v>66</v>
          </cell>
          <cell r="S71">
            <v>84</v>
          </cell>
          <cell r="T71">
            <v>84</v>
          </cell>
          <cell r="U71">
            <v>84</v>
          </cell>
          <cell r="V71">
            <v>260</v>
          </cell>
          <cell r="W71">
            <v>18</v>
          </cell>
        </row>
        <row r="72">
          <cell r="B72" t="str">
            <v>03702395918</v>
          </cell>
          <cell r="C72">
            <v>20160</v>
          </cell>
          <cell r="D72">
            <v>20769</v>
          </cell>
          <cell r="E72">
            <v>20742</v>
          </cell>
          <cell r="F72">
            <v>21248</v>
          </cell>
          <cell r="G72">
            <v>21972</v>
          </cell>
          <cell r="H72">
            <v>22000</v>
          </cell>
          <cell r="I72">
            <v>1614</v>
          </cell>
          <cell r="J72">
            <v>8186</v>
          </cell>
          <cell r="K72">
            <v>8432</v>
          </cell>
          <cell r="L72">
            <v>8870</v>
          </cell>
          <cell r="M72">
            <v>9318</v>
          </cell>
          <cell r="N72">
            <v>9724</v>
          </cell>
          <cell r="O72">
            <v>9100</v>
          </cell>
          <cell r="P72">
            <v>1292</v>
          </cell>
          <cell r="Q72">
            <v>8557</v>
          </cell>
          <cell r="R72">
            <v>5962</v>
          </cell>
          <cell r="S72">
            <v>6972</v>
          </cell>
          <cell r="T72">
            <v>7134</v>
          </cell>
          <cell r="U72">
            <v>7500</v>
          </cell>
          <cell r="V72">
            <v>7500</v>
          </cell>
          <cell r="W72">
            <v>1637</v>
          </cell>
        </row>
        <row r="73">
          <cell r="B73" t="str">
            <v>03702396006</v>
          </cell>
          <cell r="C73">
            <v>521</v>
          </cell>
          <cell r="D73">
            <v>522</v>
          </cell>
          <cell r="E73">
            <v>517</v>
          </cell>
          <cell r="F73">
            <v>565</v>
          </cell>
          <cell r="G73">
            <v>584</v>
          </cell>
          <cell r="H73">
            <v>490</v>
          </cell>
          <cell r="I73">
            <v>61</v>
          </cell>
          <cell r="J73">
            <v>183</v>
          </cell>
          <cell r="K73">
            <v>179</v>
          </cell>
          <cell r="L73">
            <v>180</v>
          </cell>
          <cell r="M73">
            <v>201</v>
          </cell>
          <cell r="N73">
            <v>210</v>
          </cell>
          <cell r="O73">
            <v>210</v>
          </cell>
          <cell r="P73">
            <v>31</v>
          </cell>
          <cell r="Q73">
            <v>8</v>
          </cell>
          <cell r="R73">
            <v>0</v>
          </cell>
          <cell r="S73">
            <v>5</v>
          </cell>
          <cell r="T73">
            <v>7</v>
          </cell>
          <cell r="U73">
            <v>10</v>
          </cell>
          <cell r="V73">
            <v>10</v>
          </cell>
          <cell r="W73">
            <v>5</v>
          </cell>
        </row>
        <row r="74">
          <cell r="B74" t="str">
            <v>03702397127</v>
          </cell>
          <cell r="C74">
            <v>419</v>
          </cell>
          <cell r="D74">
            <v>441</v>
          </cell>
          <cell r="E74">
            <v>458</v>
          </cell>
          <cell r="F74">
            <v>456</v>
          </cell>
          <cell r="G74">
            <v>457</v>
          </cell>
          <cell r="H74">
            <v>420</v>
          </cell>
          <cell r="I74">
            <v>13</v>
          </cell>
          <cell r="J74">
            <v>156</v>
          </cell>
          <cell r="K74">
            <v>168</v>
          </cell>
          <cell r="L74">
            <v>176</v>
          </cell>
          <cell r="M74">
            <v>177</v>
          </cell>
          <cell r="N74">
            <v>177</v>
          </cell>
          <cell r="O74">
            <v>170</v>
          </cell>
          <cell r="P74">
            <v>9</v>
          </cell>
          <cell r="Q74">
            <v>93</v>
          </cell>
          <cell r="R74">
            <v>111</v>
          </cell>
          <cell r="S74">
            <v>149</v>
          </cell>
          <cell r="T74">
            <v>156</v>
          </cell>
          <cell r="U74">
            <v>173</v>
          </cell>
          <cell r="V74">
            <v>200</v>
          </cell>
          <cell r="W74">
            <v>62</v>
          </cell>
        </row>
        <row r="75">
          <cell r="B75" t="str">
            <v>03700665860</v>
          </cell>
          <cell r="C75">
            <v>1192</v>
          </cell>
          <cell r="D75">
            <v>1290</v>
          </cell>
          <cell r="E75">
            <v>1218</v>
          </cell>
          <cell r="F75">
            <v>1468</v>
          </cell>
          <cell r="G75">
            <v>1549</v>
          </cell>
          <cell r="H75">
            <v>1270</v>
          </cell>
          <cell r="I75">
            <v>241</v>
          </cell>
          <cell r="J75">
            <v>424</v>
          </cell>
          <cell r="K75">
            <v>479</v>
          </cell>
          <cell r="L75">
            <v>478</v>
          </cell>
          <cell r="M75">
            <v>597</v>
          </cell>
          <cell r="N75">
            <v>637</v>
          </cell>
          <cell r="O75">
            <v>510</v>
          </cell>
          <cell r="P75">
            <v>158</v>
          </cell>
          <cell r="Q75">
            <v>90</v>
          </cell>
          <cell r="R75">
            <v>263</v>
          </cell>
          <cell r="S75">
            <v>293</v>
          </cell>
          <cell r="T75">
            <v>293</v>
          </cell>
          <cell r="U75">
            <v>301</v>
          </cell>
          <cell r="V75">
            <v>160</v>
          </cell>
          <cell r="W75">
            <v>38</v>
          </cell>
        </row>
        <row r="76">
          <cell r="B76" t="str">
            <v>03700665929</v>
          </cell>
          <cell r="C76">
            <v>497</v>
          </cell>
          <cell r="D76">
            <v>538</v>
          </cell>
          <cell r="E76">
            <v>534</v>
          </cell>
          <cell r="F76">
            <v>632</v>
          </cell>
          <cell r="G76">
            <v>632</v>
          </cell>
          <cell r="H76">
            <v>510</v>
          </cell>
          <cell r="I76">
            <v>102</v>
          </cell>
          <cell r="J76">
            <v>193</v>
          </cell>
          <cell r="K76">
            <v>205</v>
          </cell>
          <cell r="L76">
            <v>215</v>
          </cell>
          <cell r="M76">
            <v>254</v>
          </cell>
          <cell r="N76">
            <v>254</v>
          </cell>
          <cell r="O76">
            <v>210</v>
          </cell>
          <cell r="P76">
            <v>49</v>
          </cell>
          <cell r="Q76">
            <v>679</v>
          </cell>
          <cell r="R76">
            <v>604</v>
          </cell>
          <cell r="S76">
            <v>698</v>
          </cell>
          <cell r="T76">
            <v>705</v>
          </cell>
          <cell r="U76">
            <v>717</v>
          </cell>
          <cell r="V76">
            <v>780</v>
          </cell>
          <cell r="W76">
            <v>113</v>
          </cell>
        </row>
        <row r="77">
          <cell r="B77" t="str">
            <v>03702397275</v>
          </cell>
          <cell r="C77">
            <v>19540</v>
          </cell>
          <cell r="D77">
            <v>20615</v>
          </cell>
          <cell r="E77">
            <v>21518</v>
          </cell>
          <cell r="F77">
            <v>22237</v>
          </cell>
          <cell r="G77">
            <v>22635</v>
          </cell>
          <cell r="H77">
            <v>23800</v>
          </cell>
          <cell r="I77">
            <v>2458</v>
          </cell>
          <cell r="J77">
            <v>8529</v>
          </cell>
          <cell r="K77">
            <v>8996</v>
          </cell>
          <cell r="L77">
            <v>9793</v>
          </cell>
          <cell r="M77">
            <v>10213</v>
          </cell>
          <cell r="N77">
            <v>10400</v>
          </cell>
          <cell r="O77">
            <v>10400</v>
          </cell>
          <cell r="P77">
            <v>1404</v>
          </cell>
          <cell r="Q77">
            <v>7471</v>
          </cell>
          <cell r="R77">
            <v>7305</v>
          </cell>
          <cell r="S77">
            <v>8551</v>
          </cell>
          <cell r="T77">
            <v>8722</v>
          </cell>
          <cell r="U77">
            <v>8906</v>
          </cell>
          <cell r="V77">
            <v>9300</v>
          </cell>
          <cell r="W77">
            <v>1627</v>
          </cell>
        </row>
        <row r="78">
          <cell r="B78" t="str">
            <v>05302394198</v>
          </cell>
          <cell r="C78">
            <v>82893</v>
          </cell>
          <cell r="D78">
            <v>89987</v>
          </cell>
          <cell r="E78">
            <v>92725</v>
          </cell>
          <cell r="F78">
            <v>96898</v>
          </cell>
          <cell r="G78">
            <v>106836</v>
          </cell>
          <cell r="H78">
            <v>95900</v>
          </cell>
          <cell r="I78">
            <v>18010</v>
          </cell>
          <cell r="J78">
            <v>35905</v>
          </cell>
          <cell r="K78">
            <v>38080</v>
          </cell>
          <cell r="L78">
            <v>40605</v>
          </cell>
          <cell r="M78">
            <v>43245</v>
          </cell>
          <cell r="N78">
            <v>48116</v>
          </cell>
          <cell r="O78">
            <v>42500</v>
          </cell>
          <cell r="P78">
            <v>10036</v>
          </cell>
          <cell r="Q78">
            <v>86530</v>
          </cell>
          <cell r="R78">
            <v>73489</v>
          </cell>
          <cell r="S78">
            <v>94227</v>
          </cell>
          <cell r="T78">
            <v>95414</v>
          </cell>
          <cell r="U78">
            <v>98736</v>
          </cell>
          <cell r="V78">
            <v>112050</v>
          </cell>
          <cell r="W78">
            <v>25354</v>
          </cell>
        </row>
        <row r="79">
          <cell r="B79" t="str">
            <v>05302393428</v>
          </cell>
          <cell r="C79">
            <v>30104</v>
          </cell>
          <cell r="D79">
            <v>33782</v>
          </cell>
          <cell r="E79">
            <v>33919</v>
          </cell>
          <cell r="F79">
            <v>35430</v>
          </cell>
          <cell r="G79">
            <v>36569</v>
          </cell>
          <cell r="H79">
            <v>35400</v>
          </cell>
          <cell r="I79">
            <v>4756</v>
          </cell>
          <cell r="J79">
            <v>10756</v>
          </cell>
          <cell r="K79">
            <v>11309</v>
          </cell>
          <cell r="L79">
            <v>12423</v>
          </cell>
          <cell r="M79">
            <v>13181</v>
          </cell>
          <cell r="N79">
            <v>13637</v>
          </cell>
          <cell r="O79">
            <v>13300</v>
          </cell>
          <cell r="P79">
            <v>2328</v>
          </cell>
          <cell r="Q79">
            <v>11001</v>
          </cell>
          <cell r="R79">
            <v>12620</v>
          </cell>
          <cell r="S79">
            <v>13798</v>
          </cell>
          <cell r="T79">
            <v>14036</v>
          </cell>
          <cell r="U79">
            <v>14517</v>
          </cell>
          <cell r="V79">
            <v>14600</v>
          </cell>
          <cell r="W79">
            <v>1932</v>
          </cell>
        </row>
        <row r="80">
          <cell r="B80" t="str">
            <v>05302393429</v>
          </cell>
          <cell r="C80">
            <v>75781</v>
          </cell>
          <cell r="D80">
            <v>86478</v>
          </cell>
          <cell r="E80">
            <v>88146</v>
          </cell>
          <cell r="F80">
            <v>91492</v>
          </cell>
          <cell r="G80">
            <v>95329</v>
          </cell>
          <cell r="H80">
            <v>97900</v>
          </cell>
          <cell r="I80">
            <v>13004</v>
          </cell>
          <cell r="J80">
            <v>26229</v>
          </cell>
          <cell r="K80">
            <v>28749</v>
          </cell>
          <cell r="L80">
            <v>31409</v>
          </cell>
          <cell r="M80">
            <v>32954</v>
          </cell>
          <cell r="N80">
            <v>34300</v>
          </cell>
          <cell r="O80">
            <v>34300</v>
          </cell>
          <cell r="P80">
            <v>5551</v>
          </cell>
          <cell r="Q80">
            <v>24084</v>
          </cell>
          <cell r="R80">
            <v>29796</v>
          </cell>
          <cell r="S80">
            <v>34509</v>
          </cell>
          <cell r="T80">
            <v>38087</v>
          </cell>
          <cell r="U80">
            <v>43926</v>
          </cell>
          <cell r="V80">
            <v>40200</v>
          </cell>
          <cell r="W80">
            <v>14165</v>
          </cell>
        </row>
        <row r="81">
          <cell r="B81" t="str">
            <v>05302393797</v>
          </cell>
          <cell r="C81">
            <v>23089</v>
          </cell>
          <cell r="D81">
            <v>23919</v>
          </cell>
          <cell r="E81">
            <v>23615</v>
          </cell>
          <cell r="F81">
            <v>24185</v>
          </cell>
          <cell r="G81">
            <v>24058</v>
          </cell>
          <cell r="H81">
            <v>25400</v>
          </cell>
          <cell r="I81">
            <v>-106</v>
          </cell>
          <cell r="J81">
            <v>8328</v>
          </cell>
          <cell r="K81">
            <v>8879</v>
          </cell>
          <cell r="L81">
            <v>8938</v>
          </cell>
          <cell r="M81">
            <v>9463</v>
          </cell>
          <cell r="N81">
            <v>9535</v>
          </cell>
          <cell r="O81">
            <v>9400</v>
          </cell>
          <cell r="P81">
            <v>656</v>
          </cell>
          <cell r="Q81">
            <v>4012</v>
          </cell>
          <cell r="R81">
            <v>3746</v>
          </cell>
          <cell r="S81">
            <v>4566</v>
          </cell>
          <cell r="T81">
            <v>4808</v>
          </cell>
          <cell r="U81">
            <v>5229</v>
          </cell>
          <cell r="V81">
            <v>4800</v>
          </cell>
          <cell r="W81">
            <v>1375</v>
          </cell>
        </row>
        <row r="82">
          <cell r="B82" t="str">
            <v>05302393799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1159</v>
          </cell>
          <cell r="R82">
            <v>2234</v>
          </cell>
          <cell r="S82">
            <v>2414</v>
          </cell>
          <cell r="T82">
            <v>2481</v>
          </cell>
          <cell r="U82">
            <v>2641</v>
          </cell>
          <cell r="V82">
            <v>2100</v>
          </cell>
          <cell r="W82">
            <v>406</v>
          </cell>
        </row>
        <row r="83">
          <cell r="B83" t="str">
            <v>05302393634</v>
          </cell>
          <cell r="C83">
            <v>5379</v>
          </cell>
          <cell r="D83">
            <v>6185</v>
          </cell>
          <cell r="E83">
            <v>7476</v>
          </cell>
          <cell r="F83">
            <v>8940</v>
          </cell>
          <cell r="G83">
            <v>11761</v>
          </cell>
          <cell r="H83">
            <v>11300</v>
          </cell>
          <cell r="I83">
            <v>5522</v>
          </cell>
          <cell r="J83">
            <v>1867</v>
          </cell>
          <cell r="K83">
            <v>2174</v>
          </cell>
          <cell r="L83">
            <v>2733</v>
          </cell>
          <cell r="M83">
            <v>3369</v>
          </cell>
          <cell r="N83">
            <v>4469</v>
          </cell>
          <cell r="O83">
            <v>4700</v>
          </cell>
          <cell r="P83">
            <v>2295</v>
          </cell>
          <cell r="Q83">
            <v>1093</v>
          </cell>
          <cell r="R83">
            <v>1450</v>
          </cell>
          <cell r="S83">
            <v>1595</v>
          </cell>
          <cell r="T83">
            <v>1861</v>
          </cell>
          <cell r="U83">
            <v>2300</v>
          </cell>
          <cell r="V83">
            <v>2300</v>
          </cell>
          <cell r="W83">
            <v>846</v>
          </cell>
        </row>
        <row r="84">
          <cell r="B84" t="str">
            <v>05302393683</v>
          </cell>
          <cell r="C84">
            <v>22151</v>
          </cell>
          <cell r="D84">
            <v>23330</v>
          </cell>
          <cell r="E84">
            <v>23384</v>
          </cell>
          <cell r="F84">
            <v>24073</v>
          </cell>
          <cell r="G84">
            <v>24652</v>
          </cell>
          <cell r="H84">
            <v>23800</v>
          </cell>
          <cell r="I84">
            <v>1409</v>
          </cell>
          <cell r="J84">
            <v>9183</v>
          </cell>
          <cell r="K84">
            <v>9552</v>
          </cell>
          <cell r="L84">
            <v>9851</v>
          </cell>
          <cell r="M84">
            <v>10287</v>
          </cell>
          <cell r="N84">
            <v>10593</v>
          </cell>
          <cell r="O84">
            <v>9700</v>
          </cell>
          <cell r="P84">
            <v>1041</v>
          </cell>
          <cell r="Q84">
            <v>3929</v>
          </cell>
          <cell r="R84">
            <v>3479</v>
          </cell>
          <cell r="S84">
            <v>4230</v>
          </cell>
          <cell r="T84">
            <v>4363</v>
          </cell>
          <cell r="U84">
            <v>4610</v>
          </cell>
          <cell r="V84">
            <v>4900</v>
          </cell>
          <cell r="W84">
            <v>1144</v>
          </cell>
        </row>
        <row r="85">
          <cell r="B85" t="str">
            <v>05302394471</v>
          </cell>
          <cell r="C85">
            <v>4617</v>
          </cell>
          <cell r="D85">
            <v>7212</v>
          </cell>
          <cell r="E85">
            <v>8895</v>
          </cell>
          <cell r="F85">
            <v>10504</v>
          </cell>
          <cell r="G85">
            <v>13663</v>
          </cell>
          <cell r="H85">
            <v>10400</v>
          </cell>
          <cell r="I85">
            <v>6907</v>
          </cell>
          <cell r="J85">
            <v>1619</v>
          </cell>
          <cell r="K85">
            <v>2438</v>
          </cell>
          <cell r="L85">
            <v>3352</v>
          </cell>
          <cell r="M85">
            <v>4109</v>
          </cell>
          <cell r="N85">
            <v>5375</v>
          </cell>
          <cell r="O85">
            <v>4400</v>
          </cell>
          <cell r="P85">
            <v>2937</v>
          </cell>
          <cell r="Q85">
            <v>921</v>
          </cell>
          <cell r="R85">
            <v>1068</v>
          </cell>
          <cell r="S85">
            <v>2199</v>
          </cell>
          <cell r="T85">
            <v>2784</v>
          </cell>
          <cell r="U85">
            <v>3785</v>
          </cell>
          <cell r="V85">
            <v>3000</v>
          </cell>
          <cell r="W85">
            <v>2722</v>
          </cell>
        </row>
        <row r="86">
          <cell r="B86" t="str">
            <v>05302394486</v>
          </cell>
          <cell r="C86">
            <v>3642</v>
          </cell>
          <cell r="D86">
            <v>3899</v>
          </cell>
          <cell r="E86">
            <v>3000</v>
          </cell>
          <cell r="F86">
            <v>3107</v>
          </cell>
          <cell r="G86">
            <v>3381</v>
          </cell>
          <cell r="H86">
            <v>3820</v>
          </cell>
          <cell r="I86">
            <v>-326</v>
          </cell>
          <cell r="J86">
            <v>1337</v>
          </cell>
          <cell r="K86">
            <v>1403</v>
          </cell>
          <cell r="L86">
            <v>1190</v>
          </cell>
          <cell r="M86">
            <v>1280</v>
          </cell>
          <cell r="N86">
            <v>1440</v>
          </cell>
          <cell r="O86">
            <v>1440</v>
          </cell>
          <cell r="P86">
            <v>37</v>
          </cell>
          <cell r="Q86">
            <v>688</v>
          </cell>
          <cell r="R86">
            <v>1017</v>
          </cell>
          <cell r="S86">
            <v>1246</v>
          </cell>
          <cell r="T86">
            <v>1276</v>
          </cell>
          <cell r="U86">
            <v>1335</v>
          </cell>
          <cell r="V86">
            <v>1100</v>
          </cell>
          <cell r="W86">
            <v>311</v>
          </cell>
        </row>
        <row r="87">
          <cell r="B87" t="str">
            <v>05302394614</v>
          </cell>
          <cell r="C87">
            <v>60797</v>
          </cell>
          <cell r="D87">
            <v>64198</v>
          </cell>
          <cell r="E87">
            <v>69482</v>
          </cell>
          <cell r="F87">
            <v>73643</v>
          </cell>
          <cell r="G87">
            <v>78757</v>
          </cell>
          <cell r="H87">
            <v>82400</v>
          </cell>
          <cell r="I87">
            <v>14708</v>
          </cell>
          <cell r="J87">
            <v>23930</v>
          </cell>
          <cell r="K87">
            <v>24892</v>
          </cell>
          <cell r="L87">
            <v>27459</v>
          </cell>
          <cell r="M87">
            <v>29504</v>
          </cell>
          <cell r="N87">
            <v>31370</v>
          </cell>
          <cell r="O87">
            <v>33300</v>
          </cell>
          <cell r="P87">
            <v>6478</v>
          </cell>
          <cell r="Q87">
            <v>48775</v>
          </cell>
          <cell r="R87">
            <v>54815</v>
          </cell>
          <cell r="S87">
            <v>60522</v>
          </cell>
          <cell r="T87">
            <v>63051</v>
          </cell>
          <cell r="U87">
            <v>67152</v>
          </cell>
          <cell r="V87">
            <v>72500</v>
          </cell>
          <cell r="W87">
            <v>12311</v>
          </cell>
        </row>
        <row r="88">
          <cell r="B88" t="str">
            <v>05302394621</v>
          </cell>
          <cell r="C88">
            <v>47941</v>
          </cell>
          <cell r="D88">
            <v>53494</v>
          </cell>
          <cell r="E88">
            <v>62237</v>
          </cell>
          <cell r="F88">
            <v>63858</v>
          </cell>
          <cell r="G88">
            <v>66686</v>
          </cell>
          <cell r="H88">
            <v>63600</v>
          </cell>
          <cell r="I88">
            <v>15003</v>
          </cell>
          <cell r="J88">
            <v>20672</v>
          </cell>
          <cell r="K88">
            <v>22093</v>
          </cell>
          <cell r="L88">
            <v>27259</v>
          </cell>
          <cell r="M88">
            <v>28444</v>
          </cell>
          <cell r="N88">
            <v>29800</v>
          </cell>
          <cell r="O88">
            <v>29800</v>
          </cell>
          <cell r="P88">
            <v>7707</v>
          </cell>
          <cell r="Q88">
            <v>47457</v>
          </cell>
          <cell r="R88">
            <v>37503</v>
          </cell>
          <cell r="S88">
            <v>49775</v>
          </cell>
          <cell r="T88">
            <v>50450</v>
          </cell>
          <cell r="U88">
            <v>51758</v>
          </cell>
          <cell r="V88">
            <v>56100</v>
          </cell>
          <cell r="W88">
            <v>14290</v>
          </cell>
        </row>
        <row r="89">
          <cell r="B89" t="str">
            <v>05302394717</v>
          </cell>
          <cell r="C89">
            <v>2188</v>
          </cell>
          <cell r="D89">
            <v>2355</v>
          </cell>
          <cell r="E89">
            <v>2250</v>
          </cell>
          <cell r="F89">
            <v>2490</v>
          </cell>
          <cell r="G89">
            <v>2831</v>
          </cell>
          <cell r="H89">
            <v>2550</v>
          </cell>
          <cell r="I89">
            <v>474</v>
          </cell>
          <cell r="J89">
            <v>1115</v>
          </cell>
          <cell r="K89">
            <v>1148</v>
          </cell>
          <cell r="L89">
            <v>1098</v>
          </cell>
          <cell r="M89">
            <v>1185</v>
          </cell>
          <cell r="N89">
            <v>1300</v>
          </cell>
          <cell r="O89">
            <v>1300</v>
          </cell>
          <cell r="P89">
            <v>152</v>
          </cell>
          <cell r="Q89">
            <v>2220</v>
          </cell>
          <cell r="R89">
            <v>1453</v>
          </cell>
          <cell r="S89">
            <v>1972</v>
          </cell>
          <cell r="T89">
            <v>2058</v>
          </cell>
          <cell r="U89">
            <v>2200</v>
          </cell>
          <cell r="V89">
            <v>2400</v>
          </cell>
          <cell r="W89">
            <v>755</v>
          </cell>
        </row>
        <row r="90">
          <cell r="B90" t="str">
            <v>05300664202</v>
          </cell>
          <cell r="C90">
            <v>149</v>
          </cell>
          <cell r="D90">
            <v>438</v>
          </cell>
          <cell r="E90">
            <v>593</v>
          </cell>
          <cell r="F90">
            <v>587</v>
          </cell>
          <cell r="G90">
            <v>636</v>
          </cell>
          <cell r="H90">
            <v>1000</v>
          </cell>
          <cell r="I90">
            <v>222</v>
          </cell>
          <cell r="J90">
            <v>135</v>
          </cell>
          <cell r="K90">
            <v>283</v>
          </cell>
          <cell r="L90">
            <v>456</v>
          </cell>
          <cell r="M90">
            <v>440</v>
          </cell>
          <cell r="N90">
            <v>477</v>
          </cell>
          <cell r="O90">
            <v>550</v>
          </cell>
          <cell r="P90">
            <v>194</v>
          </cell>
          <cell r="Q90">
            <v>23215</v>
          </cell>
          <cell r="R90">
            <v>21290</v>
          </cell>
          <cell r="S90">
            <v>25996</v>
          </cell>
          <cell r="T90">
            <v>27813</v>
          </cell>
          <cell r="U90">
            <v>29148</v>
          </cell>
          <cell r="V90">
            <v>28600</v>
          </cell>
          <cell r="W90">
            <v>7848</v>
          </cell>
        </row>
        <row r="91">
          <cell r="B91" t="str">
            <v>05302394924</v>
          </cell>
          <cell r="C91">
            <v>20371</v>
          </cell>
          <cell r="D91">
            <v>22552</v>
          </cell>
          <cell r="E91">
            <v>24036</v>
          </cell>
          <cell r="F91">
            <v>24872</v>
          </cell>
          <cell r="G91">
            <v>26082</v>
          </cell>
          <cell r="H91">
            <v>26700</v>
          </cell>
          <cell r="I91">
            <v>2921</v>
          </cell>
          <cell r="J91">
            <v>8816</v>
          </cell>
          <cell r="K91">
            <v>9957</v>
          </cell>
          <cell r="L91">
            <v>10588</v>
          </cell>
          <cell r="M91">
            <v>11126</v>
          </cell>
          <cell r="N91">
            <v>11615</v>
          </cell>
          <cell r="O91">
            <v>11800</v>
          </cell>
          <cell r="P91">
            <v>1658</v>
          </cell>
          <cell r="Q91">
            <v>33194</v>
          </cell>
          <cell r="R91">
            <v>28855</v>
          </cell>
          <cell r="S91">
            <v>34142</v>
          </cell>
          <cell r="T91">
            <v>34271</v>
          </cell>
          <cell r="U91">
            <v>35225</v>
          </cell>
          <cell r="V91">
            <v>37000</v>
          </cell>
          <cell r="W91">
            <v>6380</v>
          </cell>
        </row>
        <row r="92">
          <cell r="B92" t="str">
            <v>05302394988</v>
          </cell>
          <cell r="C92">
            <v>2777</v>
          </cell>
          <cell r="D92">
            <v>2903</v>
          </cell>
          <cell r="E92">
            <v>3263</v>
          </cell>
          <cell r="F92">
            <v>3549</v>
          </cell>
          <cell r="G92">
            <v>3881</v>
          </cell>
          <cell r="H92">
            <v>3880</v>
          </cell>
          <cell r="I92">
            <v>952</v>
          </cell>
          <cell r="J92">
            <v>936</v>
          </cell>
          <cell r="K92">
            <v>1013</v>
          </cell>
          <cell r="L92">
            <v>1158</v>
          </cell>
          <cell r="M92">
            <v>1270</v>
          </cell>
          <cell r="N92">
            <v>1389</v>
          </cell>
          <cell r="O92">
            <v>1600</v>
          </cell>
          <cell r="P92">
            <v>376</v>
          </cell>
          <cell r="Q92">
            <v>613</v>
          </cell>
          <cell r="R92">
            <v>522</v>
          </cell>
          <cell r="S92">
            <v>763</v>
          </cell>
          <cell r="T92">
            <v>826</v>
          </cell>
          <cell r="U92">
            <v>932</v>
          </cell>
          <cell r="V92">
            <v>900</v>
          </cell>
          <cell r="W92">
            <v>410</v>
          </cell>
        </row>
        <row r="93">
          <cell r="B93" t="str">
            <v>05302394245</v>
          </cell>
          <cell r="C93">
            <v>688</v>
          </cell>
          <cell r="D93">
            <v>726</v>
          </cell>
          <cell r="E93">
            <v>687</v>
          </cell>
          <cell r="F93">
            <v>707</v>
          </cell>
          <cell r="G93">
            <v>804</v>
          </cell>
          <cell r="H93">
            <v>650</v>
          </cell>
          <cell r="I93">
            <v>124</v>
          </cell>
          <cell r="J93">
            <v>290</v>
          </cell>
          <cell r="K93">
            <v>286</v>
          </cell>
          <cell r="L93">
            <v>298</v>
          </cell>
          <cell r="M93">
            <v>306</v>
          </cell>
          <cell r="N93">
            <v>349</v>
          </cell>
          <cell r="O93">
            <v>300</v>
          </cell>
          <cell r="P93">
            <v>63</v>
          </cell>
          <cell r="Q93">
            <v>82</v>
          </cell>
          <cell r="R93">
            <v>123</v>
          </cell>
          <cell r="S93">
            <v>177</v>
          </cell>
          <cell r="T93">
            <v>198</v>
          </cell>
          <cell r="U93">
            <v>236</v>
          </cell>
          <cell r="V93">
            <v>130</v>
          </cell>
          <cell r="W93">
            <v>113</v>
          </cell>
        </row>
        <row r="94">
          <cell r="B94" t="str">
            <v>05302394288</v>
          </cell>
          <cell r="C94">
            <v>609</v>
          </cell>
          <cell r="D94">
            <v>666</v>
          </cell>
          <cell r="E94">
            <v>716</v>
          </cell>
          <cell r="F94">
            <v>741</v>
          </cell>
          <cell r="G94">
            <v>741</v>
          </cell>
          <cell r="H94">
            <v>560</v>
          </cell>
          <cell r="I94">
            <v>26</v>
          </cell>
          <cell r="J94">
            <v>196</v>
          </cell>
          <cell r="K94">
            <v>236</v>
          </cell>
          <cell r="L94">
            <v>239</v>
          </cell>
          <cell r="M94">
            <v>247</v>
          </cell>
          <cell r="N94">
            <v>248</v>
          </cell>
          <cell r="O94">
            <v>210</v>
          </cell>
          <cell r="P94">
            <v>12</v>
          </cell>
          <cell r="Q94">
            <v>36</v>
          </cell>
          <cell r="R94">
            <v>73</v>
          </cell>
          <cell r="S94">
            <v>90</v>
          </cell>
          <cell r="T94">
            <v>97</v>
          </cell>
          <cell r="U94">
            <v>106</v>
          </cell>
          <cell r="V94">
            <v>60</v>
          </cell>
          <cell r="W94">
            <v>33</v>
          </cell>
        </row>
        <row r="95">
          <cell r="B95" t="str">
            <v>05302394417</v>
          </cell>
          <cell r="C95">
            <v>17591</v>
          </cell>
          <cell r="D95">
            <v>19084</v>
          </cell>
          <cell r="E95">
            <v>21447</v>
          </cell>
          <cell r="F95">
            <v>23572</v>
          </cell>
          <cell r="G95">
            <v>25482</v>
          </cell>
          <cell r="H95">
            <v>21800</v>
          </cell>
          <cell r="I95">
            <v>5659</v>
          </cell>
          <cell r="J95">
            <v>8366</v>
          </cell>
          <cell r="K95">
            <v>9110</v>
          </cell>
          <cell r="L95">
            <v>9934</v>
          </cell>
          <cell r="M95">
            <v>10895</v>
          </cell>
          <cell r="N95">
            <v>11683</v>
          </cell>
          <cell r="O95">
            <v>10100</v>
          </cell>
          <cell r="P95">
            <v>2573</v>
          </cell>
          <cell r="Q95">
            <v>11009</v>
          </cell>
          <cell r="R95">
            <v>16798</v>
          </cell>
          <cell r="S95">
            <v>18401</v>
          </cell>
          <cell r="T95">
            <v>18809</v>
          </cell>
          <cell r="U95">
            <v>20064</v>
          </cell>
          <cell r="V95">
            <v>19000</v>
          </cell>
          <cell r="W95">
            <v>3209</v>
          </cell>
        </row>
        <row r="96">
          <cell r="B96" t="str">
            <v>05302395420</v>
          </cell>
          <cell r="C96">
            <v>3504</v>
          </cell>
          <cell r="D96">
            <v>3755</v>
          </cell>
          <cell r="E96">
            <v>4193</v>
          </cell>
          <cell r="F96">
            <v>4444</v>
          </cell>
          <cell r="G96">
            <v>4627</v>
          </cell>
          <cell r="H96">
            <v>4290</v>
          </cell>
          <cell r="I96">
            <v>1027</v>
          </cell>
          <cell r="J96">
            <v>1241</v>
          </cell>
          <cell r="K96">
            <v>1288</v>
          </cell>
          <cell r="L96">
            <v>1526</v>
          </cell>
          <cell r="M96">
            <v>1645</v>
          </cell>
          <cell r="N96">
            <v>1700</v>
          </cell>
          <cell r="O96">
            <v>1700</v>
          </cell>
          <cell r="P96">
            <v>412</v>
          </cell>
          <cell r="Q96">
            <v>587</v>
          </cell>
          <cell r="R96">
            <v>706</v>
          </cell>
          <cell r="S96">
            <v>898</v>
          </cell>
          <cell r="T96">
            <v>984</v>
          </cell>
          <cell r="U96">
            <v>1072</v>
          </cell>
          <cell r="V96">
            <v>770</v>
          </cell>
          <cell r="W96">
            <v>375</v>
          </cell>
        </row>
        <row r="97">
          <cell r="B97" t="str">
            <v>05302395756</v>
          </cell>
          <cell r="C97">
            <v>1768</v>
          </cell>
          <cell r="D97">
            <v>1741</v>
          </cell>
          <cell r="E97">
            <v>1814</v>
          </cell>
          <cell r="F97">
            <v>1947</v>
          </cell>
          <cell r="G97">
            <v>2017</v>
          </cell>
          <cell r="H97">
            <v>1960</v>
          </cell>
          <cell r="I97">
            <v>274</v>
          </cell>
          <cell r="J97">
            <v>732</v>
          </cell>
          <cell r="K97">
            <v>737</v>
          </cell>
          <cell r="L97">
            <v>780</v>
          </cell>
          <cell r="M97">
            <v>840</v>
          </cell>
          <cell r="N97">
            <v>840</v>
          </cell>
          <cell r="O97">
            <v>840</v>
          </cell>
          <cell r="P97">
            <v>103</v>
          </cell>
          <cell r="Q97">
            <v>1093</v>
          </cell>
          <cell r="R97">
            <v>987</v>
          </cell>
          <cell r="S97">
            <v>1058</v>
          </cell>
          <cell r="T97">
            <v>1175</v>
          </cell>
          <cell r="U97">
            <v>1400</v>
          </cell>
          <cell r="V97">
            <v>1400</v>
          </cell>
          <cell r="W97">
            <v>391</v>
          </cell>
        </row>
        <row r="98">
          <cell r="B98" t="str">
            <v>05302395764</v>
          </cell>
          <cell r="C98">
            <v>650</v>
          </cell>
          <cell r="D98">
            <v>646</v>
          </cell>
          <cell r="E98">
            <v>710</v>
          </cell>
          <cell r="F98">
            <v>728</v>
          </cell>
          <cell r="G98">
            <v>752</v>
          </cell>
          <cell r="H98">
            <v>700</v>
          </cell>
          <cell r="I98">
            <v>117</v>
          </cell>
          <cell r="J98">
            <v>269</v>
          </cell>
          <cell r="K98">
            <v>268</v>
          </cell>
          <cell r="L98">
            <v>307</v>
          </cell>
          <cell r="M98">
            <v>316</v>
          </cell>
          <cell r="N98">
            <v>325</v>
          </cell>
          <cell r="O98">
            <v>300</v>
          </cell>
          <cell r="P98">
            <v>57</v>
          </cell>
          <cell r="Q98">
            <v>366</v>
          </cell>
          <cell r="R98">
            <v>263</v>
          </cell>
          <cell r="S98">
            <v>468</v>
          </cell>
          <cell r="T98">
            <v>504</v>
          </cell>
          <cell r="U98">
            <v>527</v>
          </cell>
          <cell r="V98">
            <v>370</v>
          </cell>
          <cell r="W98">
            <v>261</v>
          </cell>
        </row>
        <row r="99">
          <cell r="B99" t="str">
            <v>05302395838</v>
          </cell>
          <cell r="C99">
            <v>61567</v>
          </cell>
          <cell r="D99">
            <v>70253</v>
          </cell>
          <cell r="E99">
            <v>76321</v>
          </cell>
          <cell r="F99">
            <v>82072</v>
          </cell>
          <cell r="G99">
            <v>89430</v>
          </cell>
          <cell r="H99">
            <v>89400</v>
          </cell>
          <cell r="I99">
            <v>18077</v>
          </cell>
          <cell r="J99">
            <v>22867</v>
          </cell>
          <cell r="K99">
            <v>26728</v>
          </cell>
          <cell r="L99">
            <v>29533</v>
          </cell>
          <cell r="M99">
            <v>32566</v>
          </cell>
          <cell r="N99">
            <v>35941</v>
          </cell>
          <cell r="O99">
            <v>33100</v>
          </cell>
          <cell r="P99">
            <v>9213</v>
          </cell>
          <cell r="Q99">
            <v>29877</v>
          </cell>
          <cell r="R99">
            <v>31829</v>
          </cell>
          <cell r="S99">
            <v>38695</v>
          </cell>
          <cell r="T99">
            <v>41191</v>
          </cell>
          <cell r="U99">
            <v>45156</v>
          </cell>
          <cell r="V99">
            <v>47000</v>
          </cell>
          <cell r="W99">
            <v>13370</v>
          </cell>
        </row>
        <row r="100">
          <cell r="B100" t="str">
            <v>05302395841</v>
          </cell>
          <cell r="C100">
            <v>1768</v>
          </cell>
          <cell r="D100">
            <v>1743</v>
          </cell>
          <cell r="E100">
            <v>2247</v>
          </cell>
          <cell r="F100">
            <v>2585</v>
          </cell>
          <cell r="G100">
            <v>2990</v>
          </cell>
          <cell r="H100">
            <v>2300</v>
          </cell>
          <cell r="I100">
            <v>1198</v>
          </cell>
          <cell r="J100">
            <v>723</v>
          </cell>
          <cell r="K100">
            <v>734</v>
          </cell>
          <cell r="L100">
            <v>969</v>
          </cell>
          <cell r="M100">
            <v>1140</v>
          </cell>
          <cell r="N100">
            <v>1268</v>
          </cell>
          <cell r="O100">
            <v>1000</v>
          </cell>
          <cell r="P100">
            <v>534</v>
          </cell>
          <cell r="Q100">
            <v>1579</v>
          </cell>
          <cell r="R100">
            <v>1958</v>
          </cell>
          <cell r="S100">
            <v>1945</v>
          </cell>
          <cell r="T100">
            <v>2081</v>
          </cell>
          <cell r="U100">
            <v>2255</v>
          </cell>
          <cell r="V100">
            <v>2300</v>
          </cell>
          <cell r="W100">
            <v>306</v>
          </cell>
        </row>
        <row r="101">
          <cell r="B101" t="str">
            <v>05302395082</v>
          </cell>
          <cell r="C101">
            <v>371</v>
          </cell>
          <cell r="D101">
            <v>337</v>
          </cell>
          <cell r="E101">
            <v>337</v>
          </cell>
          <cell r="F101">
            <v>357</v>
          </cell>
          <cell r="G101">
            <v>363</v>
          </cell>
          <cell r="H101">
            <v>400</v>
          </cell>
          <cell r="I101">
            <v>22</v>
          </cell>
          <cell r="J101">
            <v>160</v>
          </cell>
          <cell r="K101">
            <v>154</v>
          </cell>
          <cell r="L101">
            <v>155</v>
          </cell>
          <cell r="M101">
            <v>170</v>
          </cell>
          <cell r="N101">
            <v>170</v>
          </cell>
          <cell r="O101">
            <v>170</v>
          </cell>
          <cell r="P101">
            <v>16</v>
          </cell>
          <cell r="Q101">
            <v>15</v>
          </cell>
          <cell r="R101">
            <v>44</v>
          </cell>
          <cell r="S101">
            <v>65</v>
          </cell>
          <cell r="T101">
            <v>76</v>
          </cell>
          <cell r="U101">
            <v>91</v>
          </cell>
          <cell r="V101">
            <v>100</v>
          </cell>
          <cell r="W101">
            <v>47</v>
          </cell>
        </row>
        <row r="102">
          <cell r="B102" t="str">
            <v>05302395084</v>
          </cell>
          <cell r="C102">
            <v>4892</v>
          </cell>
          <cell r="D102">
            <v>6837</v>
          </cell>
          <cell r="E102">
            <v>7298</v>
          </cell>
          <cell r="F102">
            <v>8057</v>
          </cell>
          <cell r="G102">
            <v>8905</v>
          </cell>
          <cell r="H102">
            <v>8900</v>
          </cell>
          <cell r="I102">
            <v>2309</v>
          </cell>
          <cell r="J102">
            <v>1702</v>
          </cell>
          <cell r="K102">
            <v>2298</v>
          </cell>
          <cell r="L102">
            <v>2603</v>
          </cell>
          <cell r="M102">
            <v>2942</v>
          </cell>
          <cell r="N102">
            <v>3211</v>
          </cell>
          <cell r="O102">
            <v>3400</v>
          </cell>
          <cell r="P102">
            <v>913</v>
          </cell>
          <cell r="Q102">
            <v>3351</v>
          </cell>
          <cell r="R102">
            <v>4858</v>
          </cell>
          <cell r="S102">
            <v>5848</v>
          </cell>
          <cell r="T102">
            <v>6375</v>
          </cell>
          <cell r="U102">
            <v>6727</v>
          </cell>
          <cell r="V102">
            <v>6000</v>
          </cell>
          <cell r="W102">
            <v>1905</v>
          </cell>
        </row>
        <row r="103">
          <cell r="B103" t="str">
            <v>05302395345</v>
          </cell>
          <cell r="C103">
            <v>382578</v>
          </cell>
          <cell r="D103">
            <v>429956</v>
          </cell>
          <cell r="E103">
            <v>484375</v>
          </cell>
          <cell r="F103">
            <v>512024</v>
          </cell>
          <cell r="G103">
            <v>536112</v>
          </cell>
          <cell r="H103">
            <v>485000</v>
          </cell>
          <cell r="I103">
            <v>80400</v>
          </cell>
          <cell r="J103">
            <v>163540</v>
          </cell>
          <cell r="K103">
            <v>187671</v>
          </cell>
          <cell r="L103">
            <v>198802</v>
          </cell>
          <cell r="M103">
            <v>208715</v>
          </cell>
          <cell r="N103">
            <v>214952</v>
          </cell>
          <cell r="O103">
            <v>212500</v>
          </cell>
          <cell r="P103">
            <v>27281</v>
          </cell>
          <cell r="Q103">
            <v>281732</v>
          </cell>
          <cell r="R103">
            <v>294733</v>
          </cell>
          <cell r="S103">
            <v>322398</v>
          </cell>
          <cell r="T103">
            <v>330485</v>
          </cell>
          <cell r="U103">
            <v>351112</v>
          </cell>
          <cell r="V103">
            <v>360000</v>
          </cell>
          <cell r="W103">
            <v>56645</v>
          </cell>
        </row>
        <row r="104">
          <cell r="B104" t="str">
            <v>05302395350</v>
          </cell>
          <cell r="C104">
            <v>49734</v>
          </cell>
          <cell r="D104">
            <v>53776</v>
          </cell>
          <cell r="E104">
            <v>61707</v>
          </cell>
          <cell r="F104">
            <v>67135</v>
          </cell>
          <cell r="G104">
            <v>73454</v>
          </cell>
          <cell r="H104">
            <v>61500</v>
          </cell>
          <cell r="I104">
            <v>19219</v>
          </cell>
          <cell r="J104">
            <v>21901</v>
          </cell>
          <cell r="K104">
            <v>23694</v>
          </cell>
          <cell r="L104">
            <v>27222</v>
          </cell>
          <cell r="M104">
            <v>29652</v>
          </cell>
          <cell r="N104">
            <v>31838</v>
          </cell>
          <cell r="O104">
            <v>28300</v>
          </cell>
          <cell r="P104">
            <v>8144</v>
          </cell>
          <cell r="Q104">
            <v>44228</v>
          </cell>
          <cell r="R104">
            <v>43794</v>
          </cell>
          <cell r="S104">
            <v>52475</v>
          </cell>
          <cell r="T104">
            <v>55191</v>
          </cell>
          <cell r="U104">
            <v>59291</v>
          </cell>
          <cell r="V104">
            <v>63200</v>
          </cell>
          <cell r="W104">
            <v>15667</v>
          </cell>
        </row>
        <row r="105">
          <cell r="B105" t="str">
            <v>05302395351</v>
          </cell>
          <cell r="C105">
            <v>539</v>
          </cell>
          <cell r="D105">
            <v>546</v>
          </cell>
          <cell r="E105">
            <v>503</v>
          </cell>
          <cell r="F105">
            <v>520</v>
          </cell>
          <cell r="G105">
            <v>517</v>
          </cell>
          <cell r="H105">
            <v>510</v>
          </cell>
          <cell r="I105">
            <v>10</v>
          </cell>
          <cell r="J105">
            <v>201</v>
          </cell>
          <cell r="K105">
            <v>198</v>
          </cell>
          <cell r="L105">
            <v>208</v>
          </cell>
          <cell r="M105">
            <v>218</v>
          </cell>
          <cell r="N105">
            <v>218</v>
          </cell>
          <cell r="O105">
            <v>210</v>
          </cell>
          <cell r="P105">
            <v>20</v>
          </cell>
          <cell r="Q105">
            <v>174</v>
          </cell>
          <cell r="R105">
            <v>119</v>
          </cell>
          <cell r="S105">
            <v>253</v>
          </cell>
          <cell r="T105">
            <v>254</v>
          </cell>
          <cell r="U105">
            <v>254</v>
          </cell>
          <cell r="V105">
            <v>180</v>
          </cell>
          <cell r="W105">
            <v>134</v>
          </cell>
        </row>
        <row r="106">
          <cell r="B106" t="str">
            <v>05302395352</v>
          </cell>
          <cell r="C106">
            <v>6384</v>
          </cell>
          <cell r="D106">
            <v>8262</v>
          </cell>
          <cell r="E106">
            <v>8862</v>
          </cell>
          <cell r="F106">
            <v>9454</v>
          </cell>
          <cell r="G106">
            <v>10225</v>
          </cell>
          <cell r="H106">
            <v>12000</v>
          </cell>
          <cell r="I106">
            <v>2249</v>
          </cell>
          <cell r="J106">
            <v>2176</v>
          </cell>
          <cell r="K106">
            <v>2765</v>
          </cell>
          <cell r="L106">
            <v>3119</v>
          </cell>
          <cell r="M106">
            <v>3375</v>
          </cell>
          <cell r="N106">
            <v>3603</v>
          </cell>
          <cell r="O106">
            <v>5000</v>
          </cell>
          <cell r="P106">
            <v>838</v>
          </cell>
          <cell r="Q106">
            <v>665</v>
          </cell>
          <cell r="R106">
            <v>654</v>
          </cell>
          <cell r="S106">
            <v>875</v>
          </cell>
          <cell r="T106">
            <v>979</v>
          </cell>
          <cell r="U106">
            <v>1151</v>
          </cell>
          <cell r="V106">
            <v>1020</v>
          </cell>
          <cell r="W106">
            <v>499</v>
          </cell>
        </row>
        <row r="107">
          <cell r="B107" t="str">
            <v>05302395111</v>
          </cell>
          <cell r="C107">
            <v>9052</v>
          </cell>
          <cell r="D107">
            <v>9398</v>
          </cell>
          <cell r="E107">
            <v>9152</v>
          </cell>
          <cell r="F107">
            <v>9579</v>
          </cell>
          <cell r="G107">
            <v>9627</v>
          </cell>
          <cell r="H107">
            <v>9650</v>
          </cell>
          <cell r="I107">
            <v>103</v>
          </cell>
          <cell r="J107">
            <v>3974</v>
          </cell>
          <cell r="K107">
            <v>4160</v>
          </cell>
          <cell r="L107">
            <v>4097</v>
          </cell>
          <cell r="M107">
            <v>4340</v>
          </cell>
          <cell r="N107">
            <v>4340</v>
          </cell>
          <cell r="O107">
            <v>4340</v>
          </cell>
          <cell r="P107">
            <v>180</v>
          </cell>
          <cell r="Q107">
            <v>1165</v>
          </cell>
          <cell r="R107">
            <v>1065</v>
          </cell>
          <cell r="S107">
            <v>1396</v>
          </cell>
          <cell r="T107">
            <v>1458</v>
          </cell>
          <cell r="U107">
            <v>1568</v>
          </cell>
          <cell r="V107">
            <v>1500</v>
          </cell>
          <cell r="W107">
            <v>494</v>
          </cell>
        </row>
        <row r="108">
          <cell r="B108" t="str">
            <v>05302395201</v>
          </cell>
          <cell r="C108">
            <v>20339</v>
          </cell>
          <cell r="D108">
            <v>21986</v>
          </cell>
          <cell r="E108">
            <v>21750</v>
          </cell>
          <cell r="F108">
            <v>22497</v>
          </cell>
          <cell r="G108">
            <v>23341</v>
          </cell>
          <cell r="H108">
            <v>23100</v>
          </cell>
          <cell r="I108">
            <v>1784</v>
          </cell>
          <cell r="J108">
            <v>8427</v>
          </cell>
          <cell r="K108">
            <v>8984</v>
          </cell>
          <cell r="L108">
            <v>9241</v>
          </cell>
          <cell r="M108">
            <v>9660</v>
          </cell>
          <cell r="N108">
            <v>10006</v>
          </cell>
          <cell r="O108">
            <v>9600</v>
          </cell>
          <cell r="P108">
            <v>1022</v>
          </cell>
          <cell r="Q108">
            <v>11080</v>
          </cell>
          <cell r="R108">
            <v>10569</v>
          </cell>
          <cell r="S108">
            <v>11782</v>
          </cell>
          <cell r="T108">
            <v>11985</v>
          </cell>
          <cell r="U108">
            <v>12249</v>
          </cell>
          <cell r="V108">
            <v>12600</v>
          </cell>
          <cell r="W108">
            <v>1789</v>
          </cell>
        </row>
        <row r="109">
          <cell r="B109" t="str">
            <v>05302396081</v>
          </cell>
          <cell r="C109">
            <v>7437</v>
          </cell>
          <cell r="D109">
            <v>8315</v>
          </cell>
          <cell r="E109">
            <v>9677</v>
          </cell>
          <cell r="F109">
            <v>10476</v>
          </cell>
          <cell r="G109">
            <v>11148</v>
          </cell>
          <cell r="H109">
            <v>9500</v>
          </cell>
          <cell r="I109">
            <v>2688</v>
          </cell>
          <cell r="J109">
            <v>2826</v>
          </cell>
          <cell r="K109">
            <v>3152</v>
          </cell>
          <cell r="L109">
            <v>3625</v>
          </cell>
          <cell r="M109">
            <v>3940</v>
          </cell>
          <cell r="N109">
            <v>4130</v>
          </cell>
          <cell r="O109">
            <v>3900</v>
          </cell>
          <cell r="P109">
            <v>978</v>
          </cell>
          <cell r="Q109">
            <v>1562</v>
          </cell>
          <cell r="R109">
            <v>1324</v>
          </cell>
          <cell r="S109">
            <v>1666</v>
          </cell>
          <cell r="T109">
            <v>1816</v>
          </cell>
          <cell r="U109">
            <v>2036</v>
          </cell>
          <cell r="V109">
            <v>1800</v>
          </cell>
          <cell r="W109">
            <v>716</v>
          </cell>
        </row>
        <row r="110">
          <cell r="B110" t="str">
            <v>05302396098</v>
          </cell>
          <cell r="C110">
            <v>2430</v>
          </cell>
          <cell r="D110">
            <v>2688</v>
          </cell>
          <cell r="E110">
            <v>3008</v>
          </cell>
          <cell r="F110">
            <v>3180</v>
          </cell>
          <cell r="G110">
            <v>3363</v>
          </cell>
          <cell r="H110">
            <v>3170</v>
          </cell>
          <cell r="I110">
            <v>567</v>
          </cell>
          <cell r="J110">
            <v>1128</v>
          </cell>
          <cell r="K110">
            <v>1285</v>
          </cell>
          <cell r="L110">
            <v>1383</v>
          </cell>
          <cell r="M110">
            <v>1451</v>
          </cell>
          <cell r="N110">
            <v>1500</v>
          </cell>
          <cell r="O110">
            <v>1500</v>
          </cell>
          <cell r="P110">
            <v>215</v>
          </cell>
          <cell r="Q110">
            <v>1749</v>
          </cell>
          <cell r="R110">
            <v>1711</v>
          </cell>
          <cell r="S110">
            <v>2987</v>
          </cell>
          <cell r="T110">
            <v>3329</v>
          </cell>
          <cell r="U110">
            <v>3871</v>
          </cell>
          <cell r="V110">
            <v>2300</v>
          </cell>
          <cell r="W110">
            <v>2177</v>
          </cell>
        </row>
        <row r="111">
          <cell r="B111" t="str">
            <v>05302396242</v>
          </cell>
          <cell r="C111">
            <v>70576</v>
          </cell>
          <cell r="D111">
            <v>81026</v>
          </cell>
          <cell r="E111">
            <v>80581</v>
          </cell>
          <cell r="F111">
            <v>85124</v>
          </cell>
          <cell r="G111">
            <v>91117</v>
          </cell>
          <cell r="H111">
            <v>89100</v>
          </cell>
          <cell r="I111">
            <v>12352</v>
          </cell>
          <cell r="J111">
            <v>28663</v>
          </cell>
          <cell r="K111">
            <v>32041</v>
          </cell>
          <cell r="L111">
            <v>33401</v>
          </cell>
          <cell r="M111">
            <v>35854</v>
          </cell>
          <cell r="N111">
            <v>38494</v>
          </cell>
          <cell r="O111">
            <v>35400</v>
          </cell>
          <cell r="P111">
            <v>6453</v>
          </cell>
          <cell r="Q111">
            <v>46227</v>
          </cell>
          <cell r="R111">
            <v>51531</v>
          </cell>
          <cell r="S111">
            <v>60435</v>
          </cell>
          <cell r="T111">
            <v>63424</v>
          </cell>
          <cell r="U111">
            <v>67768</v>
          </cell>
          <cell r="V111">
            <v>61500</v>
          </cell>
          <cell r="W111">
            <v>15743</v>
          </cell>
        </row>
        <row r="112">
          <cell r="B112" t="str">
            <v>05302396362</v>
          </cell>
          <cell r="C112">
            <v>35228</v>
          </cell>
          <cell r="D112">
            <v>36994</v>
          </cell>
          <cell r="E112">
            <v>39041</v>
          </cell>
          <cell r="F112">
            <v>39663</v>
          </cell>
          <cell r="G112">
            <v>40962</v>
          </cell>
          <cell r="H112">
            <v>39400</v>
          </cell>
          <cell r="I112">
            <v>3183</v>
          </cell>
          <cell r="J112">
            <v>14818</v>
          </cell>
          <cell r="K112">
            <v>15940</v>
          </cell>
          <cell r="L112">
            <v>16699</v>
          </cell>
          <cell r="M112">
            <v>17121</v>
          </cell>
          <cell r="N112">
            <v>17640</v>
          </cell>
          <cell r="O112">
            <v>17100</v>
          </cell>
          <cell r="P112">
            <v>1700</v>
          </cell>
          <cell r="Q112">
            <v>15604</v>
          </cell>
          <cell r="R112">
            <v>15746</v>
          </cell>
          <cell r="S112">
            <v>18494</v>
          </cell>
          <cell r="T112">
            <v>18569</v>
          </cell>
          <cell r="U112">
            <v>19037</v>
          </cell>
          <cell r="V112">
            <v>17500</v>
          </cell>
          <cell r="W112">
            <v>3302</v>
          </cell>
        </row>
        <row r="113">
          <cell r="B113" t="str">
            <v>05302396388</v>
          </cell>
          <cell r="C113">
            <v>13953</v>
          </cell>
          <cell r="D113">
            <v>14646</v>
          </cell>
          <cell r="E113">
            <v>15392</v>
          </cell>
          <cell r="F113">
            <v>16338</v>
          </cell>
          <cell r="G113">
            <v>16631</v>
          </cell>
          <cell r="H113">
            <v>16400</v>
          </cell>
          <cell r="I113">
            <v>1956</v>
          </cell>
          <cell r="J113">
            <v>6032</v>
          </cell>
          <cell r="K113">
            <v>6289</v>
          </cell>
          <cell r="L113">
            <v>6751</v>
          </cell>
          <cell r="M113">
            <v>7250</v>
          </cell>
          <cell r="N113">
            <v>7396</v>
          </cell>
          <cell r="O113">
            <v>7200</v>
          </cell>
          <cell r="P113">
            <v>1107</v>
          </cell>
          <cell r="Q113">
            <v>6858</v>
          </cell>
          <cell r="R113">
            <v>6416</v>
          </cell>
          <cell r="S113">
            <v>7303</v>
          </cell>
          <cell r="T113">
            <v>7347</v>
          </cell>
          <cell r="U113">
            <v>7480</v>
          </cell>
          <cell r="V113">
            <v>7400</v>
          </cell>
          <cell r="W113">
            <v>1078</v>
          </cell>
        </row>
        <row r="114">
          <cell r="B114" t="str">
            <v>05302396406</v>
          </cell>
          <cell r="C114">
            <v>426</v>
          </cell>
          <cell r="D114">
            <v>455</v>
          </cell>
          <cell r="E114">
            <v>459</v>
          </cell>
          <cell r="F114">
            <v>496</v>
          </cell>
          <cell r="G114">
            <v>554</v>
          </cell>
          <cell r="H114">
            <v>620</v>
          </cell>
          <cell r="I114">
            <v>96</v>
          </cell>
          <cell r="J114">
            <v>184</v>
          </cell>
          <cell r="K114">
            <v>197</v>
          </cell>
          <cell r="L114">
            <v>194</v>
          </cell>
          <cell r="M114">
            <v>210</v>
          </cell>
          <cell r="N114">
            <v>227</v>
          </cell>
          <cell r="O114">
            <v>290</v>
          </cell>
          <cell r="P114">
            <v>30</v>
          </cell>
          <cell r="Q114">
            <v>94</v>
          </cell>
          <cell r="R114">
            <v>139</v>
          </cell>
          <cell r="S114">
            <v>262</v>
          </cell>
          <cell r="T114">
            <v>283</v>
          </cell>
          <cell r="U114">
            <v>324</v>
          </cell>
          <cell r="V114">
            <v>390</v>
          </cell>
          <cell r="W114">
            <v>185</v>
          </cell>
        </row>
        <row r="115">
          <cell r="B115" t="str">
            <v>05302396415</v>
          </cell>
          <cell r="C115">
            <v>8597</v>
          </cell>
          <cell r="D115">
            <v>13295</v>
          </cell>
          <cell r="E115">
            <v>16358</v>
          </cell>
          <cell r="F115">
            <v>18794</v>
          </cell>
          <cell r="G115">
            <v>22250</v>
          </cell>
          <cell r="H115">
            <v>22800</v>
          </cell>
          <cell r="I115">
            <v>8983</v>
          </cell>
          <cell r="J115">
            <v>2882</v>
          </cell>
          <cell r="K115">
            <v>4534</v>
          </cell>
          <cell r="L115">
            <v>5788</v>
          </cell>
          <cell r="M115">
            <v>6777</v>
          </cell>
          <cell r="N115">
            <v>7934</v>
          </cell>
          <cell r="O115">
            <v>8500</v>
          </cell>
          <cell r="P115">
            <v>3400</v>
          </cell>
          <cell r="Q115">
            <v>6291</v>
          </cell>
          <cell r="R115">
            <v>9938</v>
          </cell>
          <cell r="S115">
            <v>13351</v>
          </cell>
          <cell r="T115">
            <v>15128</v>
          </cell>
          <cell r="U115">
            <v>17784</v>
          </cell>
          <cell r="V115">
            <v>14800</v>
          </cell>
          <cell r="W115">
            <v>7967</v>
          </cell>
        </row>
        <row r="116">
          <cell r="B116" t="str">
            <v>05302395877</v>
          </cell>
          <cell r="C116">
            <v>7307</v>
          </cell>
          <cell r="D116">
            <v>7779</v>
          </cell>
          <cell r="E116">
            <v>7579</v>
          </cell>
          <cell r="F116">
            <v>8065</v>
          </cell>
          <cell r="G116">
            <v>8107</v>
          </cell>
          <cell r="H116">
            <v>8000</v>
          </cell>
          <cell r="I116">
            <v>443</v>
          </cell>
          <cell r="J116">
            <v>2658</v>
          </cell>
          <cell r="K116">
            <v>2872</v>
          </cell>
          <cell r="L116">
            <v>2973</v>
          </cell>
          <cell r="M116">
            <v>3313</v>
          </cell>
          <cell r="N116">
            <v>3371</v>
          </cell>
          <cell r="O116">
            <v>3000</v>
          </cell>
          <cell r="P116">
            <v>499</v>
          </cell>
          <cell r="Q116">
            <v>1113</v>
          </cell>
          <cell r="R116">
            <v>1669</v>
          </cell>
          <cell r="S116">
            <v>1879</v>
          </cell>
          <cell r="T116">
            <v>1932</v>
          </cell>
          <cell r="U116">
            <v>2049</v>
          </cell>
          <cell r="V116">
            <v>1600</v>
          </cell>
          <cell r="W116">
            <v>384</v>
          </cell>
        </row>
        <row r="117">
          <cell r="B117" t="str">
            <v>05302395935</v>
          </cell>
          <cell r="C117">
            <v>1669</v>
          </cell>
          <cell r="D117">
            <v>1734</v>
          </cell>
          <cell r="E117">
            <v>2296</v>
          </cell>
          <cell r="F117">
            <v>2486</v>
          </cell>
          <cell r="G117">
            <v>2712</v>
          </cell>
          <cell r="H117">
            <v>1950</v>
          </cell>
          <cell r="I117">
            <v>690</v>
          </cell>
          <cell r="J117">
            <v>897</v>
          </cell>
          <cell r="K117">
            <v>1040</v>
          </cell>
          <cell r="L117">
            <v>1147</v>
          </cell>
          <cell r="M117">
            <v>1211</v>
          </cell>
          <cell r="N117">
            <v>1269</v>
          </cell>
          <cell r="O117">
            <v>1100</v>
          </cell>
          <cell r="P117">
            <v>229</v>
          </cell>
          <cell r="Q117">
            <v>583</v>
          </cell>
          <cell r="R117">
            <v>680</v>
          </cell>
          <cell r="S117">
            <v>998</v>
          </cell>
          <cell r="T117">
            <v>1050</v>
          </cell>
          <cell r="U117">
            <v>1132</v>
          </cell>
          <cell r="V117">
            <v>600</v>
          </cell>
          <cell r="W117">
            <v>454</v>
          </cell>
        </row>
        <row r="118">
          <cell r="B118" t="str">
            <v>05302396471</v>
          </cell>
          <cell r="C118">
            <v>5156</v>
          </cell>
          <cell r="D118">
            <v>5612</v>
          </cell>
          <cell r="E118">
            <v>5616</v>
          </cell>
          <cell r="F118">
            <v>5597</v>
          </cell>
          <cell r="G118">
            <v>5546</v>
          </cell>
          <cell r="H118">
            <v>5610</v>
          </cell>
          <cell r="I118">
            <v>377</v>
          </cell>
          <cell r="J118">
            <v>2210</v>
          </cell>
          <cell r="K118">
            <v>2248</v>
          </cell>
          <cell r="L118">
            <v>2526</v>
          </cell>
          <cell r="M118">
            <v>2572</v>
          </cell>
          <cell r="N118">
            <v>2578</v>
          </cell>
          <cell r="O118">
            <v>2630</v>
          </cell>
          <cell r="P118">
            <v>330</v>
          </cell>
          <cell r="Q118">
            <v>1626</v>
          </cell>
          <cell r="R118">
            <v>2103</v>
          </cell>
          <cell r="S118">
            <v>2587</v>
          </cell>
          <cell r="T118">
            <v>2603</v>
          </cell>
          <cell r="U118">
            <v>2727</v>
          </cell>
          <cell r="V118">
            <v>1900</v>
          </cell>
          <cell r="W118">
            <v>648</v>
          </cell>
        </row>
        <row r="119">
          <cell r="B119" t="str">
            <v>05302396475</v>
          </cell>
          <cell r="C119">
            <v>2283</v>
          </cell>
          <cell r="D119">
            <v>2307</v>
          </cell>
          <cell r="E119">
            <v>2369</v>
          </cell>
          <cell r="F119">
            <v>2421</v>
          </cell>
          <cell r="G119">
            <v>2406</v>
          </cell>
          <cell r="H119">
            <v>2170</v>
          </cell>
          <cell r="I119">
            <v>40</v>
          </cell>
          <cell r="J119">
            <v>863</v>
          </cell>
          <cell r="K119">
            <v>896</v>
          </cell>
          <cell r="L119">
            <v>941</v>
          </cell>
          <cell r="M119">
            <v>992</v>
          </cell>
          <cell r="N119">
            <v>1011</v>
          </cell>
          <cell r="O119">
            <v>900</v>
          </cell>
          <cell r="P119">
            <v>115</v>
          </cell>
          <cell r="Q119">
            <v>478</v>
          </cell>
          <cell r="R119">
            <v>354</v>
          </cell>
          <cell r="S119">
            <v>416</v>
          </cell>
          <cell r="T119">
            <v>462</v>
          </cell>
          <cell r="U119">
            <v>536</v>
          </cell>
          <cell r="V119">
            <v>500</v>
          </cell>
          <cell r="W119">
            <v>182</v>
          </cell>
        </row>
        <row r="120">
          <cell r="B120" t="str">
            <v>05302396500</v>
          </cell>
          <cell r="C120">
            <v>45250</v>
          </cell>
          <cell r="D120">
            <v>50010</v>
          </cell>
          <cell r="E120">
            <v>54455</v>
          </cell>
          <cell r="F120">
            <v>57481</v>
          </cell>
          <cell r="G120">
            <v>61248</v>
          </cell>
          <cell r="H120">
            <v>57890</v>
          </cell>
          <cell r="I120">
            <v>9438</v>
          </cell>
          <cell r="J120">
            <v>21743</v>
          </cell>
          <cell r="K120">
            <v>23830</v>
          </cell>
          <cell r="L120">
            <v>25103</v>
          </cell>
          <cell r="M120">
            <v>26533</v>
          </cell>
          <cell r="N120">
            <v>28013</v>
          </cell>
          <cell r="O120">
            <v>27860</v>
          </cell>
          <cell r="P120">
            <v>4183</v>
          </cell>
          <cell r="Q120">
            <v>40485</v>
          </cell>
          <cell r="R120">
            <v>33639</v>
          </cell>
          <cell r="S120">
            <v>39937</v>
          </cell>
          <cell r="T120">
            <v>40790</v>
          </cell>
          <cell r="U120">
            <v>41767</v>
          </cell>
          <cell r="V120">
            <v>46850</v>
          </cell>
          <cell r="W120">
            <v>8335</v>
          </cell>
        </row>
        <row r="121">
          <cell r="B121" t="str">
            <v>05302397036</v>
          </cell>
          <cell r="C121">
            <v>1475</v>
          </cell>
          <cell r="D121">
            <v>1442</v>
          </cell>
          <cell r="E121">
            <v>1731</v>
          </cell>
          <cell r="F121">
            <v>1844</v>
          </cell>
          <cell r="G121">
            <v>1954</v>
          </cell>
          <cell r="H121">
            <v>1880</v>
          </cell>
          <cell r="I121">
            <v>486</v>
          </cell>
          <cell r="J121">
            <v>586</v>
          </cell>
          <cell r="K121">
            <v>586</v>
          </cell>
          <cell r="L121">
            <v>720</v>
          </cell>
          <cell r="M121">
            <v>784</v>
          </cell>
          <cell r="N121">
            <v>823</v>
          </cell>
          <cell r="O121">
            <v>760</v>
          </cell>
          <cell r="P121">
            <v>237</v>
          </cell>
          <cell r="Q121">
            <v>298</v>
          </cell>
          <cell r="R121">
            <v>354</v>
          </cell>
          <cell r="S121">
            <v>408</v>
          </cell>
          <cell r="T121">
            <v>428</v>
          </cell>
          <cell r="U121">
            <v>451</v>
          </cell>
          <cell r="V121">
            <v>300</v>
          </cell>
          <cell r="W121">
            <v>218</v>
          </cell>
        </row>
        <row r="122">
          <cell r="B122" t="str">
            <v>05302397235</v>
          </cell>
          <cell r="C122">
            <v>3688</v>
          </cell>
          <cell r="D122">
            <v>4434</v>
          </cell>
          <cell r="E122">
            <v>5557</v>
          </cell>
          <cell r="F122">
            <v>6110</v>
          </cell>
          <cell r="G122">
            <v>6697</v>
          </cell>
          <cell r="H122">
            <v>5260</v>
          </cell>
          <cell r="I122">
            <v>1897</v>
          </cell>
          <cell r="J122">
            <v>1795</v>
          </cell>
          <cell r="K122">
            <v>2206</v>
          </cell>
          <cell r="L122">
            <v>2525</v>
          </cell>
          <cell r="M122">
            <v>2735</v>
          </cell>
          <cell r="N122">
            <v>2907</v>
          </cell>
          <cell r="O122">
            <v>2680</v>
          </cell>
          <cell r="P122">
            <v>701</v>
          </cell>
          <cell r="Q122">
            <v>4567</v>
          </cell>
          <cell r="R122">
            <v>4159</v>
          </cell>
          <cell r="S122">
            <v>5288</v>
          </cell>
          <cell r="T122">
            <v>5555</v>
          </cell>
          <cell r="U122">
            <v>5990</v>
          </cell>
          <cell r="V122">
            <v>5540</v>
          </cell>
          <cell r="W122">
            <v>1838</v>
          </cell>
        </row>
        <row r="123">
          <cell r="B123" t="str">
            <v>05302397370</v>
          </cell>
          <cell r="C123">
            <v>437</v>
          </cell>
          <cell r="D123">
            <v>384</v>
          </cell>
          <cell r="E123">
            <v>386</v>
          </cell>
          <cell r="F123">
            <v>449</v>
          </cell>
          <cell r="G123">
            <v>448</v>
          </cell>
          <cell r="H123">
            <v>440</v>
          </cell>
          <cell r="I123">
            <v>64</v>
          </cell>
          <cell r="J123">
            <v>169</v>
          </cell>
          <cell r="K123">
            <v>150</v>
          </cell>
          <cell r="L123">
            <v>152</v>
          </cell>
          <cell r="M123">
            <v>180</v>
          </cell>
          <cell r="N123">
            <v>180</v>
          </cell>
          <cell r="O123">
            <v>180</v>
          </cell>
          <cell r="P123">
            <v>30</v>
          </cell>
          <cell r="Q123">
            <v>8</v>
          </cell>
          <cell r="R123">
            <v>10</v>
          </cell>
          <cell r="S123">
            <v>21</v>
          </cell>
          <cell r="T123">
            <v>21</v>
          </cell>
          <cell r="U123">
            <v>21</v>
          </cell>
          <cell r="V123">
            <v>0</v>
          </cell>
          <cell r="W123">
            <v>11</v>
          </cell>
        </row>
        <row r="124">
          <cell r="B124" t="str">
            <v>12302393979</v>
          </cell>
          <cell r="C124">
            <v>9552</v>
          </cell>
          <cell r="D124">
            <v>9939</v>
          </cell>
          <cell r="E124">
            <v>11258</v>
          </cell>
          <cell r="F124">
            <v>11891</v>
          </cell>
          <cell r="G124">
            <v>12576</v>
          </cell>
          <cell r="H124">
            <v>13500</v>
          </cell>
          <cell r="I124">
            <v>3380</v>
          </cell>
          <cell r="J124">
            <v>2957</v>
          </cell>
          <cell r="K124">
            <v>3114</v>
          </cell>
          <cell r="L124">
            <v>4048</v>
          </cell>
          <cell r="M124">
            <v>4360</v>
          </cell>
          <cell r="N124">
            <v>4600</v>
          </cell>
          <cell r="O124">
            <v>4600</v>
          </cell>
          <cell r="P124">
            <v>1486</v>
          </cell>
          <cell r="Q124">
            <v>12402</v>
          </cell>
          <cell r="R124">
            <v>10182</v>
          </cell>
          <cell r="S124">
            <v>12926</v>
          </cell>
          <cell r="T124">
            <v>13495</v>
          </cell>
          <cell r="U124">
            <v>14619</v>
          </cell>
          <cell r="V124">
            <v>17500</v>
          </cell>
          <cell r="W124">
            <v>4476</v>
          </cell>
        </row>
        <row r="125">
          <cell r="B125" t="str">
            <v>12302394183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893</v>
          </cell>
          <cell r="R125">
            <v>707</v>
          </cell>
          <cell r="S125">
            <v>749</v>
          </cell>
          <cell r="T125">
            <v>847</v>
          </cell>
          <cell r="U125">
            <v>1148</v>
          </cell>
          <cell r="V125">
            <v>1100</v>
          </cell>
          <cell r="W125">
            <v>441</v>
          </cell>
        </row>
        <row r="126">
          <cell r="B126" t="str">
            <v>12302394738</v>
          </cell>
          <cell r="C126">
            <v>5321</v>
          </cell>
          <cell r="D126">
            <v>5369</v>
          </cell>
          <cell r="E126">
            <v>5752</v>
          </cell>
          <cell r="F126">
            <v>6158</v>
          </cell>
          <cell r="G126">
            <v>6256</v>
          </cell>
          <cell r="H126">
            <v>5900</v>
          </cell>
          <cell r="I126">
            <v>802</v>
          </cell>
          <cell r="J126">
            <v>2131</v>
          </cell>
          <cell r="K126">
            <v>2203</v>
          </cell>
          <cell r="L126">
            <v>2392</v>
          </cell>
          <cell r="M126">
            <v>2636</v>
          </cell>
          <cell r="N126">
            <v>2719</v>
          </cell>
          <cell r="O126">
            <v>2410</v>
          </cell>
          <cell r="P126">
            <v>516</v>
          </cell>
          <cell r="Q126">
            <v>5298</v>
          </cell>
          <cell r="R126">
            <v>4596</v>
          </cell>
          <cell r="S126">
            <v>5470</v>
          </cell>
          <cell r="T126">
            <v>5476</v>
          </cell>
          <cell r="U126">
            <v>5600</v>
          </cell>
          <cell r="V126">
            <v>5900</v>
          </cell>
          <cell r="W126">
            <v>997</v>
          </cell>
        </row>
        <row r="127">
          <cell r="B127" t="str">
            <v>12302394871</v>
          </cell>
          <cell r="C127">
            <v>393</v>
          </cell>
          <cell r="D127">
            <v>528</v>
          </cell>
          <cell r="E127">
            <v>476</v>
          </cell>
          <cell r="F127">
            <v>566</v>
          </cell>
          <cell r="G127">
            <v>583</v>
          </cell>
          <cell r="H127">
            <v>530</v>
          </cell>
          <cell r="I127">
            <v>101</v>
          </cell>
          <cell r="J127">
            <v>155</v>
          </cell>
          <cell r="K127">
            <v>199</v>
          </cell>
          <cell r="L127">
            <v>198</v>
          </cell>
          <cell r="M127">
            <v>250</v>
          </cell>
          <cell r="N127">
            <v>250</v>
          </cell>
          <cell r="O127">
            <v>250</v>
          </cell>
          <cell r="P127">
            <v>51</v>
          </cell>
          <cell r="Q127">
            <v>526</v>
          </cell>
          <cell r="R127">
            <v>357</v>
          </cell>
          <cell r="S127">
            <v>583</v>
          </cell>
          <cell r="T127">
            <v>640</v>
          </cell>
          <cell r="U127">
            <v>640</v>
          </cell>
          <cell r="V127">
            <v>640</v>
          </cell>
          <cell r="W127">
            <v>283</v>
          </cell>
        </row>
        <row r="128">
          <cell r="B128" t="str">
            <v>12302395642</v>
          </cell>
          <cell r="C128">
            <v>2379</v>
          </cell>
          <cell r="D128">
            <v>2271</v>
          </cell>
          <cell r="E128">
            <v>2678</v>
          </cell>
          <cell r="F128">
            <v>2874</v>
          </cell>
          <cell r="G128">
            <v>3253</v>
          </cell>
          <cell r="H128">
            <v>2950</v>
          </cell>
          <cell r="I128">
            <v>709</v>
          </cell>
          <cell r="J128">
            <v>1130</v>
          </cell>
          <cell r="K128">
            <v>1170</v>
          </cell>
          <cell r="L128">
            <v>1227</v>
          </cell>
          <cell r="M128">
            <v>1332</v>
          </cell>
          <cell r="N128">
            <v>1590</v>
          </cell>
          <cell r="O128">
            <v>1460</v>
          </cell>
          <cell r="P128">
            <v>420</v>
          </cell>
          <cell r="Q128">
            <v>718</v>
          </cell>
          <cell r="R128">
            <v>637</v>
          </cell>
          <cell r="S128">
            <v>801</v>
          </cell>
          <cell r="T128">
            <v>801</v>
          </cell>
          <cell r="U128">
            <v>819</v>
          </cell>
          <cell r="V128">
            <v>1160</v>
          </cell>
          <cell r="W128">
            <v>182</v>
          </cell>
        </row>
        <row r="129">
          <cell r="B129" t="str">
            <v>12302395733</v>
          </cell>
          <cell r="C129">
            <v>9773</v>
          </cell>
          <cell r="D129">
            <v>10819</v>
          </cell>
          <cell r="E129">
            <v>11429</v>
          </cell>
          <cell r="F129">
            <v>12176</v>
          </cell>
          <cell r="G129">
            <v>12817</v>
          </cell>
          <cell r="H129">
            <v>10800</v>
          </cell>
          <cell r="I129">
            <v>2463</v>
          </cell>
          <cell r="J129">
            <v>4393</v>
          </cell>
          <cell r="K129">
            <v>4601</v>
          </cell>
          <cell r="L129">
            <v>5136</v>
          </cell>
          <cell r="M129">
            <v>5519</v>
          </cell>
          <cell r="N129">
            <v>5780</v>
          </cell>
          <cell r="O129">
            <v>4900</v>
          </cell>
          <cell r="P129">
            <v>1179</v>
          </cell>
          <cell r="Q129">
            <v>5467</v>
          </cell>
          <cell r="R129">
            <v>5437</v>
          </cell>
          <cell r="S129">
            <v>6192</v>
          </cell>
          <cell r="T129">
            <v>6454</v>
          </cell>
          <cell r="U129">
            <v>7000</v>
          </cell>
          <cell r="V129">
            <v>7000</v>
          </cell>
          <cell r="W129">
            <v>1574</v>
          </cell>
        </row>
        <row r="130">
          <cell r="B130" t="str">
            <v>12302395846</v>
          </cell>
          <cell r="C130">
            <v>38018</v>
          </cell>
          <cell r="D130">
            <v>42088</v>
          </cell>
          <cell r="E130">
            <v>43026</v>
          </cell>
          <cell r="F130">
            <v>44974</v>
          </cell>
          <cell r="G130">
            <v>46842</v>
          </cell>
          <cell r="H130">
            <v>48600</v>
          </cell>
          <cell r="I130">
            <v>6506</v>
          </cell>
          <cell r="J130">
            <v>14882</v>
          </cell>
          <cell r="K130">
            <v>15994</v>
          </cell>
          <cell r="L130">
            <v>17724</v>
          </cell>
          <cell r="M130">
            <v>18866</v>
          </cell>
          <cell r="N130">
            <v>19650</v>
          </cell>
          <cell r="O130">
            <v>20300</v>
          </cell>
          <cell r="P130">
            <v>3656</v>
          </cell>
          <cell r="Q130">
            <v>27635</v>
          </cell>
          <cell r="R130">
            <v>24321</v>
          </cell>
          <cell r="S130">
            <v>28878</v>
          </cell>
          <cell r="T130">
            <v>30771</v>
          </cell>
          <cell r="U130">
            <v>32789</v>
          </cell>
          <cell r="V130">
            <v>36600</v>
          </cell>
          <cell r="W130">
            <v>8413</v>
          </cell>
        </row>
        <row r="131">
          <cell r="B131" t="str">
            <v>12302395118</v>
          </cell>
          <cell r="C131">
            <v>12155</v>
          </cell>
          <cell r="D131">
            <v>13249</v>
          </cell>
          <cell r="E131">
            <v>13261</v>
          </cell>
          <cell r="F131">
            <v>13755</v>
          </cell>
          <cell r="G131">
            <v>14288</v>
          </cell>
          <cell r="H131">
            <v>14800</v>
          </cell>
          <cell r="I131">
            <v>1668</v>
          </cell>
          <cell r="J131">
            <v>4954</v>
          </cell>
          <cell r="K131">
            <v>5207</v>
          </cell>
          <cell r="L131">
            <v>5557</v>
          </cell>
          <cell r="M131">
            <v>5840</v>
          </cell>
          <cell r="N131">
            <v>6043</v>
          </cell>
          <cell r="O131">
            <v>5900</v>
          </cell>
          <cell r="P131">
            <v>836</v>
          </cell>
          <cell r="Q131">
            <v>6386</v>
          </cell>
          <cell r="R131">
            <v>6749</v>
          </cell>
          <cell r="S131">
            <v>7130</v>
          </cell>
          <cell r="T131">
            <v>7711</v>
          </cell>
          <cell r="U131">
            <v>8107</v>
          </cell>
          <cell r="V131">
            <v>7200</v>
          </cell>
          <cell r="W131">
            <v>1371</v>
          </cell>
        </row>
        <row r="132">
          <cell r="B132" t="str">
            <v>12302395187</v>
          </cell>
          <cell r="C132">
            <v>21456</v>
          </cell>
          <cell r="D132">
            <v>23454</v>
          </cell>
          <cell r="E132">
            <v>23014</v>
          </cell>
          <cell r="F132">
            <v>23759</v>
          </cell>
          <cell r="G132">
            <v>24912</v>
          </cell>
          <cell r="H132">
            <v>24100</v>
          </cell>
          <cell r="I132">
            <v>2332</v>
          </cell>
          <cell r="J132">
            <v>8915</v>
          </cell>
          <cell r="K132">
            <v>9548</v>
          </cell>
          <cell r="L132">
            <v>10056</v>
          </cell>
          <cell r="M132">
            <v>10612</v>
          </cell>
          <cell r="N132">
            <v>11133</v>
          </cell>
          <cell r="O132">
            <v>10400</v>
          </cell>
          <cell r="P132">
            <v>1585</v>
          </cell>
          <cell r="Q132">
            <v>9213</v>
          </cell>
          <cell r="R132">
            <v>9327</v>
          </cell>
          <cell r="S132">
            <v>10375</v>
          </cell>
          <cell r="T132">
            <v>10532</v>
          </cell>
          <cell r="U132">
            <v>10796</v>
          </cell>
          <cell r="V132">
            <v>12700</v>
          </cell>
          <cell r="W132">
            <v>1416</v>
          </cell>
        </row>
        <row r="133">
          <cell r="B133" t="str">
            <v>12302395259</v>
          </cell>
          <cell r="C133">
            <v>4469</v>
          </cell>
          <cell r="D133">
            <v>5272</v>
          </cell>
          <cell r="E133">
            <v>5107</v>
          </cell>
          <cell r="F133">
            <v>5706</v>
          </cell>
          <cell r="G133">
            <v>5786</v>
          </cell>
          <cell r="H133">
            <v>5700</v>
          </cell>
          <cell r="I133">
            <v>801</v>
          </cell>
          <cell r="J133">
            <v>1746</v>
          </cell>
          <cell r="K133">
            <v>1972</v>
          </cell>
          <cell r="L133">
            <v>2052</v>
          </cell>
          <cell r="M133">
            <v>2310</v>
          </cell>
          <cell r="N133">
            <v>2310</v>
          </cell>
          <cell r="O133">
            <v>2310</v>
          </cell>
          <cell r="P133">
            <v>338</v>
          </cell>
          <cell r="Q133">
            <v>1260</v>
          </cell>
          <cell r="R133">
            <v>1290</v>
          </cell>
          <cell r="S133">
            <v>1472</v>
          </cell>
          <cell r="T133">
            <v>1530</v>
          </cell>
          <cell r="U133">
            <v>1530</v>
          </cell>
          <cell r="V133">
            <v>1530</v>
          </cell>
          <cell r="W133">
            <v>242</v>
          </cell>
        </row>
        <row r="134">
          <cell r="B134" t="str">
            <v>12302395261</v>
          </cell>
          <cell r="C134">
            <v>11460</v>
          </cell>
          <cell r="D134">
            <v>12364</v>
          </cell>
          <cell r="E134">
            <v>11951</v>
          </cell>
          <cell r="F134">
            <v>12374</v>
          </cell>
          <cell r="G134">
            <v>12369</v>
          </cell>
          <cell r="H134">
            <v>13000</v>
          </cell>
          <cell r="I134">
            <v>494</v>
          </cell>
          <cell r="J134">
            <v>4615</v>
          </cell>
          <cell r="K134">
            <v>4803</v>
          </cell>
          <cell r="L134">
            <v>5026</v>
          </cell>
          <cell r="M134">
            <v>5300</v>
          </cell>
          <cell r="N134">
            <v>5300</v>
          </cell>
          <cell r="O134">
            <v>5300</v>
          </cell>
          <cell r="P134">
            <v>497</v>
          </cell>
          <cell r="Q134">
            <v>2942</v>
          </cell>
          <cell r="R134">
            <v>3068</v>
          </cell>
          <cell r="S134">
            <v>3476</v>
          </cell>
          <cell r="T134">
            <v>3500</v>
          </cell>
          <cell r="U134">
            <v>3500</v>
          </cell>
          <cell r="V134">
            <v>3500</v>
          </cell>
          <cell r="W134">
            <v>437</v>
          </cell>
        </row>
        <row r="135">
          <cell r="B135" t="str">
            <v>12302396435</v>
          </cell>
          <cell r="C135">
            <v>33660</v>
          </cell>
          <cell r="D135">
            <v>36254</v>
          </cell>
          <cell r="E135">
            <v>37104</v>
          </cell>
          <cell r="F135">
            <v>38565</v>
          </cell>
          <cell r="G135">
            <v>40969</v>
          </cell>
          <cell r="H135">
            <v>36700</v>
          </cell>
          <cell r="I135">
            <v>5066</v>
          </cell>
          <cell r="J135">
            <v>14623</v>
          </cell>
          <cell r="K135">
            <v>15554</v>
          </cell>
          <cell r="L135">
            <v>16433</v>
          </cell>
          <cell r="M135">
            <v>17332</v>
          </cell>
          <cell r="N135">
            <v>18400</v>
          </cell>
          <cell r="O135">
            <v>16100</v>
          </cell>
          <cell r="P135">
            <v>2846</v>
          </cell>
          <cell r="Q135">
            <v>35104</v>
          </cell>
          <cell r="R135">
            <v>32287</v>
          </cell>
          <cell r="S135">
            <v>37060</v>
          </cell>
          <cell r="T135">
            <v>37775</v>
          </cell>
          <cell r="U135">
            <v>39665</v>
          </cell>
          <cell r="V135">
            <v>40800</v>
          </cell>
          <cell r="W135">
            <v>7344</v>
          </cell>
        </row>
        <row r="136">
          <cell r="B136" t="str">
            <v>12302395876</v>
          </cell>
          <cell r="C136">
            <v>25043</v>
          </cell>
          <cell r="D136">
            <v>26921</v>
          </cell>
          <cell r="E136">
            <v>27761</v>
          </cell>
          <cell r="F136">
            <v>28705</v>
          </cell>
          <cell r="G136">
            <v>30144</v>
          </cell>
          <cell r="H136">
            <v>27400</v>
          </cell>
          <cell r="I136">
            <v>3426</v>
          </cell>
          <cell r="J136">
            <v>10402</v>
          </cell>
          <cell r="K136">
            <v>11171</v>
          </cell>
          <cell r="L136">
            <v>11820</v>
          </cell>
          <cell r="M136">
            <v>12438</v>
          </cell>
          <cell r="N136">
            <v>13096</v>
          </cell>
          <cell r="O136">
            <v>12100</v>
          </cell>
          <cell r="P136">
            <v>1925</v>
          </cell>
          <cell r="Q136">
            <v>11665</v>
          </cell>
          <cell r="R136">
            <v>9745</v>
          </cell>
          <cell r="S136">
            <v>12126</v>
          </cell>
          <cell r="T136">
            <v>12546</v>
          </cell>
          <cell r="U136">
            <v>13325</v>
          </cell>
          <cell r="V136">
            <v>14700</v>
          </cell>
          <cell r="W136">
            <v>3780</v>
          </cell>
        </row>
        <row r="137">
          <cell r="B137" t="str">
            <v>12302395934</v>
          </cell>
          <cell r="C137">
            <v>178</v>
          </cell>
          <cell r="D137">
            <v>205</v>
          </cell>
          <cell r="E137">
            <v>171</v>
          </cell>
          <cell r="F137">
            <v>185</v>
          </cell>
          <cell r="G137">
            <v>208</v>
          </cell>
          <cell r="H137">
            <v>230</v>
          </cell>
          <cell r="I137">
            <v>26</v>
          </cell>
          <cell r="J137">
            <v>75</v>
          </cell>
          <cell r="K137">
            <v>79</v>
          </cell>
          <cell r="L137">
            <v>79</v>
          </cell>
          <cell r="M137">
            <v>83</v>
          </cell>
          <cell r="N137">
            <v>90</v>
          </cell>
          <cell r="O137">
            <v>100</v>
          </cell>
          <cell r="P137">
            <v>11</v>
          </cell>
          <cell r="Q137">
            <v>66</v>
          </cell>
          <cell r="R137">
            <v>30</v>
          </cell>
          <cell r="S137">
            <v>56</v>
          </cell>
          <cell r="T137">
            <v>58</v>
          </cell>
          <cell r="U137">
            <v>64</v>
          </cell>
          <cell r="V137">
            <v>100</v>
          </cell>
          <cell r="W137">
            <v>34</v>
          </cell>
        </row>
        <row r="138">
          <cell r="B138" t="str">
            <v>12302396471</v>
          </cell>
          <cell r="C138">
            <v>3070</v>
          </cell>
          <cell r="D138">
            <v>3645</v>
          </cell>
          <cell r="E138">
            <v>4708</v>
          </cell>
          <cell r="F138">
            <v>4871</v>
          </cell>
          <cell r="G138">
            <v>4987</v>
          </cell>
          <cell r="H138">
            <v>5290</v>
          </cell>
          <cell r="I138">
            <v>1294</v>
          </cell>
          <cell r="J138">
            <v>1638</v>
          </cell>
          <cell r="K138">
            <v>1844</v>
          </cell>
          <cell r="L138">
            <v>2375</v>
          </cell>
          <cell r="M138">
            <v>2459</v>
          </cell>
          <cell r="N138">
            <v>2470</v>
          </cell>
          <cell r="O138">
            <v>2470</v>
          </cell>
          <cell r="P138">
            <v>626</v>
          </cell>
          <cell r="Q138">
            <v>1357</v>
          </cell>
          <cell r="R138">
            <v>1183</v>
          </cell>
          <cell r="S138">
            <v>1547</v>
          </cell>
          <cell r="T138">
            <v>1602</v>
          </cell>
          <cell r="U138">
            <v>1641</v>
          </cell>
          <cell r="V138">
            <v>1800</v>
          </cell>
          <cell r="W138">
            <v>445</v>
          </cell>
        </row>
        <row r="139">
          <cell r="B139" t="str">
            <v>12302396511</v>
          </cell>
          <cell r="C139">
            <v>285068</v>
          </cell>
          <cell r="D139">
            <v>311527</v>
          </cell>
          <cell r="E139">
            <v>324725</v>
          </cell>
          <cell r="F139">
            <v>340543</v>
          </cell>
          <cell r="G139">
            <v>354084</v>
          </cell>
          <cell r="H139">
            <v>344100</v>
          </cell>
          <cell r="I139">
            <v>40852</v>
          </cell>
          <cell r="J139">
            <v>111001</v>
          </cell>
          <cell r="K139">
            <v>120572</v>
          </cell>
          <cell r="L139">
            <v>127142</v>
          </cell>
          <cell r="M139">
            <v>134198</v>
          </cell>
          <cell r="N139">
            <v>138636</v>
          </cell>
          <cell r="O139">
            <v>137400</v>
          </cell>
          <cell r="P139">
            <v>18064</v>
          </cell>
          <cell r="Q139">
            <v>175933</v>
          </cell>
          <cell r="R139">
            <v>161376</v>
          </cell>
          <cell r="S139">
            <v>188618</v>
          </cell>
          <cell r="T139">
            <v>191694</v>
          </cell>
          <cell r="U139">
            <v>203560</v>
          </cell>
          <cell r="V139">
            <v>213500</v>
          </cell>
          <cell r="W139">
            <v>42338</v>
          </cell>
        </row>
        <row r="140">
          <cell r="B140" t="str">
            <v>12302397106</v>
          </cell>
          <cell r="C140">
            <v>12302</v>
          </cell>
          <cell r="D140">
            <v>12912</v>
          </cell>
          <cell r="E140">
            <v>13734</v>
          </cell>
          <cell r="F140">
            <v>14417</v>
          </cell>
          <cell r="G140">
            <v>14355</v>
          </cell>
          <cell r="H140">
            <v>14100</v>
          </cell>
          <cell r="I140">
            <v>1358</v>
          </cell>
          <cell r="J140">
            <v>5066</v>
          </cell>
          <cell r="K140">
            <v>5407</v>
          </cell>
          <cell r="L140">
            <v>5873</v>
          </cell>
          <cell r="M140">
            <v>6300</v>
          </cell>
          <cell r="N140">
            <v>6300</v>
          </cell>
          <cell r="O140">
            <v>6300</v>
          </cell>
          <cell r="P140">
            <v>893</v>
          </cell>
          <cell r="Q140">
            <v>6678</v>
          </cell>
          <cell r="R140">
            <v>7979</v>
          </cell>
          <cell r="S140">
            <v>8936</v>
          </cell>
          <cell r="T140">
            <v>9375</v>
          </cell>
          <cell r="U140">
            <v>10209</v>
          </cell>
          <cell r="V140">
            <v>11200</v>
          </cell>
          <cell r="W140">
            <v>2159</v>
          </cell>
        </row>
        <row r="141">
          <cell r="B141" t="str">
            <v>12302397299</v>
          </cell>
          <cell r="C141">
            <v>23394</v>
          </cell>
          <cell r="D141">
            <v>24486</v>
          </cell>
          <cell r="E141">
            <v>25121</v>
          </cell>
          <cell r="F141">
            <v>26275</v>
          </cell>
          <cell r="G141">
            <v>26544</v>
          </cell>
          <cell r="H141">
            <v>25240</v>
          </cell>
          <cell r="I141">
            <v>2321</v>
          </cell>
          <cell r="J141">
            <v>9747</v>
          </cell>
          <cell r="K141">
            <v>10240</v>
          </cell>
          <cell r="L141">
            <v>10817</v>
          </cell>
          <cell r="M141">
            <v>11400</v>
          </cell>
          <cell r="N141">
            <v>11400</v>
          </cell>
          <cell r="O141">
            <v>11400</v>
          </cell>
          <cell r="P141">
            <v>1160</v>
          </cell>
          <cell r="Q141">
            <v>11085</v>
          </cell>
          <cell r="R141">
            <v>10693</v>
          </cell>
          <cell r="S141">
            <v>11752</v>
          </cell>
          <cell r="T141">
            <v>12260</v>
          </cell>
          <cell r="U141">
            <v>12260</v>
          </cell>
          <cell r="V141">
            <v>12260</v>
          </cell>
          <cell r="W141">
            <v>1561</v>
          </cell>
        </row>
        <row r="142">
          <cell r="B142" t="str">
            <v>12300665981</v>
          </cell>
          <cell r="C142">
            <v>10949</v>
          </cell>
          <cell r="D142">
            <v>11049</v>
          </cell>
          <cell r="E142">
            <v>10554</v>
          </cell>
          <cell r="F142">
            <v>10807</v>
          </cell>
          <cell r="G142">
            <v>10779</v>
          </cell>
          <cell r="H142">
            <v>11300</v>
          </cell>
          <cell r="I142">
            <v>-317</v>
          </cell>
          <cell r="J142">
            <v>4261</v>
          </cell>
          <cell r="K142">
            <v>4399</v>
          </cell>
          <cell r="L142">
            <v>4312</v>
          </cell>
          <cell r="M142">
            <v>4550</v>
          </cell>
          <cell r="N142">
            <v>4550</v>
          </cell>
          <cell r="O142">
            <v>4550</v>
          </cell>
          <cell r="P142">
            <v>151</v>
          </cell>
          <cell r="Q142">
            <v>2309</v>
          </cell>
          <cell r="R142">
            <v>2588</v>
          </cell>
          <cell r="S142">
            <v>3013</v>
          </cell>
          <cell r="T142">
            <v>3300</v>
          </cell>
          <cell r="U142">
            <v>3300</v>
          </cell>
          <cell r="V142">
            <v>3300</v>
          </cell>
          <cell r="W142">
            <v>712</v>
          </cell>
        </row>
        <row r="143">
          <cell r="B143" t="str">
            <v>13902394113</v>
          </cell>
          <cell r="C143">
            <v>6661</v>
          </cell>
          <cell r="D143">
            <v>7388</v>
          </cell>
          <cell r="E143">
            <v>8601</v>
          </cell>
          <cell r="F143">
            <v>10110</v>
          </cell>
          <cell r="G143">
            <v>14098</v>
          </cell>
          <cell r="H143">
            <v>12600</v>
          </cell>
          <cell r="I143">
            <v>6783</v>
          </cell>
          <cell r="J143">
            <v>2362</v>
          </cell>
          <cell r="K143">
            <v>2627</v>
          </cell>
          <cell r="L143">
            <v>3170</v>
          </cell>
          <cell r="M143">
            <v>3807</v>
          </cell>
          <cell r="N143">
            <v>5480</v>
          </cell>
          <cell r="O143">
            <v>4900</v>
          </cell>
          <cell r="P143">
            <v>2853</v>
          </cell>
          <cell r="Q143">
            <v>1847</v>
          </cell>
          <cell r="R143">
            <v>1654</v>
          </cell>
          <cell r="S143">
            <v>2509</v>
          </cell>
          <cell r="T143">
            <v>3019</v>
          </cell>
          <cell r="U143">
            <v>3529</v>
          </cell>
          <cell r="V143">
            <v>3300</v>
          </cell>
          <cell r="W143">
            <v>1873</v>
          </cell>
        </row>
        <row r="144">
          <cell r="B144" t="str">
            <v>13900663556</v>
          </cell>
          <cell r="C144">
            <v>878</v>
          </cell>
          <cell r="D144">
            <v>870</v>
          </cell>
          <cell r="E144">
            <v>909</v>
          </cell>
          <cell r="F144">
            <v>1123</v>
          </cell>
          <cell r="G144">
            <v>988</v>
          </cell>
          <cell r="H144">
            <v>800</v>
          </cell>
          <cell r="I144">
            <v>129</v>
          </cell>
          <cell r="J144">
            <v>310</v>
          </cell>
          <cell r="K144">
            <v>318</v>
          </cell>
          <cell r="L144">
            <v>373</v>
          </cell>
          <cell r="M144">
            <v>479</v>
          </cell>
          <cell r="N144">
            <v>423</v>
          </cell>
          <cell r="O144">
            <v>320</v>
          </cell>
          <cell r="P144">
            <v>105</v>
          </cell>
          <cell r="Q144">
            <v>69</v>
          </cell>
          <cell r="R144">
            <v>43</v>
          </cell>
          <cell r="S144">
            <v>98</v>
          </cell>
          <cell r="T144">
            <v>25</v>
          </cell>
          <cell r="U144">
            <v>18</v>
          </cell>
          <cell r="V144">
            <v>70</v>
          </cell>
          <cell r="W144">
            <v>-25</v>
          </cell>
        </row>
        <row r="145">
          <cell r="B145" t="str">
            <v>13900663612</v>
          </cell>
          <cell r="C145">
            <v>418</v>
          </cell>
          <cell r="D145">
            <v>408</v>
          </cell>
          <cell r="E145">
            <v>347</v>
          </cell>
          <cell r="F145">
            <v>447</v>
          </cell>
          <cell r="G145">
            <v>454</v>
          </cell>
          <cell r="H145">
            <v>390</v>
          </cell>
          <cell r="I145">
            <v>91</v>
          </cell>
          <cell r="J145">
            <v>165</v>
          </cell>
          <cell r="K145">
            <v>152</v>
          </cell>
          <cell r="L145">
            <v>150</v>
          </cell>
          <cell r="M145">
            <v>191</v>
          </cell>
          <cell r="N145">
            <v>197</v>
          </cell>
          <cell r="O145">
            <v>170</v>
          </cell>
          <cell r="P145">
            <v>45</v>
          </cell>
          <cell r="Q145">
            <v>69</v>
          </cell>
          <cell r="R145">
            <v>63</v>
          </cell>
          <cell r="S145">
            <v>90</v>
          </cell>
          <cell r="T145">
            <v>90</v>
          </cell>
          <cell r="U145">
            <v>90</v>
          </cell>
          <cell r="V145">
            <v>100</v>
          </cell>
          <cell r="W145">
            <v>27</v>
          </cell>
        </row>
        <row r="146">
          <cell r="B146" t="str">
            <v>13900663767</v>
          </cell>
          <cell r="C146">
            <v>2779</v>
          </cell>
          <cell r="D146">
            <v>3050</v>
          </cell>
          <cell r="E146">
            <v>2993</v>
          </cell>
          <cell r="F146">
            <v>3130</v>
          </cell>
          <cell r="G146">
            <v>3238</v>
          </cell>
          <cell r="H146">
            <v>3610</v>
          </cell>
          <cell r="I146">
            <v>231</v>
          </cell>
          <cell r="J146">
            <v>939</v>
          </cell>
          <cell r="K146">
            <v>1038</v>
          </cell>
          <cell r="L146">
            <v>1062</v>
          </cell>
          <cell r="M146">
            <v>1138</v>
          </cell>
          <cell r="N146">
            <v>1192</v>
          </cell>
          <cell r="O146">
            <v>1400</v>
          </cell>
          <cell r="P146">
            <v>154</v>
          </cell>
          <cell r="Q146">
            <v>82</v>
          </cell>
          <cell r="R146">
            <v>207</v>
          </cell>
          <cell r="S146">
            <v>320</v>
          </cell>
          <cell r="T146">
            <v>320</v>
          </cell>
          <cell r="U146">
            <v>320</v>
          </cell>
          <cell r="V146">
            <v>320</v>
          </cell>
          <cell r="W146">
            <v>114</v>
          </cell>
        </row>
        <row r="147">
          <cell r="B147" t="str">
            <v>13902830139</v>
          </cell>
          <cell r="C147">
            <v>5096</v>
          </cell>
          <cell r="D147">
            <v>5493</v>
          </cell>
          <cell r="E147">
            <v>6057</v>
          </cell>
          <cell r="F147">
            <v>6323</v>
          </cell>
          <cell r="G147">
            <v>6557</v>
          </cell>
          <cell r="H147">
            <v>6400</v>
          </cell>
          <cell r="I147">
            <v>1064</v>
          </cell>
          <cell r="J147">
            <v>1662</v>
          </cell>
          <cell r="K147">
            <v>1815</v>
          </cell>
          <cell r="L147">
            <v>2024</v>
          </cell>
          <cell r="M147">
            <v>2128</v>
          </cell>
          <cell r="N147">
            <v>2209</v>
          </cell>
          <cell r="O147">
            <v>2240</v>
          </cell>
          <cell r="P147">
            <v>394</v>
          </cell>
          <cell r="Q147">
            <v>397</v>
          </cell>
          <cell r="R147">
            <v>419</v>
          </cell>
          <cell r="S147">
            <v>550</v>
          </cell>
          <cell r="T147">
            <v>561</v>
          </cell>
          <cell r="U147">
            <v>577</v>
          </cell>
          <cell r="V147">
            <v>420</v>
          </cell>
          <cell r="W147">
            <v>156</v>
          </cell>
        </row>
        <row r="148">
          <cell r="B148" t="str">
            <v>13902394658</v>
          </cell>
          <cell r="C148">
            <v>4110</v>
          </cell>
          <cell r="D148">
            <v>4846</v>
          </cell>
          <cell r="E148">
            <v>5769</v>
          </cell>
          <cell r="F148">
            <v>8584</v>
          </cell>
          <cell r="G148">
            <v>11407</v>
          </cell>
          <cell r="H148">
            <v>11800</v>
          </cell>
          <cell r="I148">
            <v>6482</v>
          </cell>
          <cell r="J148">
            <v>1259</v>
          </cell>
          <cell r="K148">
            <v>1538</v>
          </cell>
          <cell r="L148">
            <v>1893</v>
          </cell>
          <cell r="M148">
            <v>3088</v>
          </cell>
          <cell r="N148">
            <v>4268</v>
          </cell>
          <cell r="O148">
            <v>4370</v>
          </cell>
          <cell r="P148">
            <v>2730</v>
          </cell>
          <cell r="Q148">
            <v>317</v>
          </cell>
          <cell r="R148">
            <v>393</v>
          </cell>
          <cell r="S148">
            <v>970</v>
          </cell>
          <cell r="T148">
            <v>1554</v>
          </cell>
          <cell r="U148">
            <v>2045</v>
          </cell>
          <cell r="V148">
            <v>1940</v>
          </cell>
          <cell r="W148">
            <v>1656</v>
          </cell>
        </row>
        <row r="149">
          <cell r="B149" t="str">
            <v>13900664443</v>
          </cell>
          <cell r="C149">
            <v>1648</v>
          </cell>
          <cell r="D149">
            <v>1795</v>
          </cell>
          <cell r="E149">
            <v>1814</v>
          </cell>
          <cell r="F149">
            <v>2006</v>
          </cell>
          <cell r="G149">
            <v>2241</v>
          </cell>
          <cell r="H149">
            <v>1690</v>
          </cell>
          <cell r="I149">
            <v>468</v>
          </cell>
          <cell r="J149">
            <v>548</v>
          </cell>
          <cell r="K149">
            <v>610</v>
          </cell>
          <cell r="L149">
            <v>646</v>
          </cell>
          <cell r="M149">
            <v>724</v>
          </cell>
          <cell r="N149">
            <v>829</v>
          </cell>
          <cell r="O149">
            <v>700</v>
          </cell>
          <cell r="P149">
            <v>219</v>
          </cell>
          <cell r="Q149">
            <v>147</v>
          </cell>
          <cell r="R149">
            <v>297</v>
          </cell>
          <cell r="S149">
            <v>336</v>
          </cell>
          <cell r="T149">
            <v>341</v>
          </cell>
          <cell r="U149">
            <v>351</v>
          </cell>
          <cell r="V149">
            <v>250</v>
          </cell>
          <cell r="W149">
            <v>55</v>
          </cell>
        </row>
        <row r="150">
          <cell r="B150" t="str">
            <v>13900664569</v>
          </cell>
          <cell r="C150">
            <v>1464</v>
          </cell>
          <cell r="D150">
            <v>1616</v>
          </cell>
          <cell r="E150">
            <v>1760</v>
          </cell>
          <cell r="F150">
            <v>681</v>
          </cell>
          <cell r="G150" t="str">
            <v/>
          </cell>
          <cell r="H150">
            <v>1420</v>
          </cell>
          <cell r="I150" t="str">
            <v/>
          </cell>
          <cell r="J150">
            <v>486</v>
          </cell>
          <cell r="K150">
            <v>537</v>
          </cell>
          <cell r="L150">
            <v>685</v>
          </cell>
          <cell r="M150">
            <v>281</v>
          </cell>
          <cell r="N150" t="str">
            <v/>
          </cell>
          <cell r="O150">
            <v>510</v>
          </cell>
          <cell r="P150" t="str">
            <v/>
          </cell>
          <cell r="Q150">
            <v>168</v>
          </cell>
          <cell r="R150">
            <v>445</v>
          </cell>
          <cell r="S150">
            <v>623</v>
          </cell>
          <cell r="T150">
            <v>20</v>
          </cell>
          <cell r="U150" t="str">
            <v/>
          </cell>
          <cell r="V150">
            <v>530</v>
          </cell>
          <cell r="W150" t="str">
            <v/>
          </cell>
        </row>
        <row r="151">
          <cell r="B151" t="str">
            <v>13902395483</v>
          </cell>
          <cell r="C151">
            <v>5470</v>
          </cell>
          <cell r="D151">
            <v>6656</v>
          </cell>
          <cell r="E151">
            <v>7280</v>
          </cell>
          <cell r="F151">
            <v>7917</v>
          </cell>
          <cell r="G151">
            <v>8683</v>
          </cell>
          <cell r="H151">
            <v>12200</v>
          </cell>
          <cell r="I151">
            <v>2219</v>
          </cell>
          <cell r="J151">
            <v>1871</v>
          </cell>
          <cell r="K151">
            <v>2279</v>
          </cell>
          <cell r="L151">
            <v>2597</v>
          </cell>
          <cell r="M151">
            <v>2876</v>
          </cell>
          <cell r="N151">
            <v>3165</v>
          </cell>
          <cell r="O151">
            <v>4700</v>
          </cell>
          <cell r="P151">
            <v>886</v>
          </cell>
          <cell r="Q151">
            <v>1587</v>
          </cell>
          <cell r="R151">
            <v>1923</v>
          </cell>
          <cell r="S151">
            <v>2187</v>
          </cell>
          <cell r="T151">
            <v>2699</v>
          </cell>
          <cell r="U151">
            <v>3265</v>
          </cell>
          <cell r="V151">
            <v>2800</v>
          </cell>
          <cell r="W151">
            <v>1346</v>
          </cell>
        </row>
        <row r="152">
          <cell r="B152" t="str">
            <v>13900664829</v>
          </cell>
          <cell r="C152">
            <v>1266</v>
          </cell>
          <cell r="D152">
            <v>1342</v>
          </cell>
          <cell r="E152">
            <v>1525</v>
          </cell>
          <cell r="F152">
            <v>1646</v>
          </cell>
          <cell r="G152">
            <v>1602</v>
          </cell>
          <cell r="H152">
            <v>1280</v>
          </cell>
          <cell r="I152">
            <v>255</v>
          </cell>
          <cell r="J152">
            <v>425</v>
          </cell>
          <cell r="K152">
            <v>462</v>
          </cell>
          <cell r="L152">
            <v>532</v>
          </cell>
          <cell r="M152">
            <v>595</v>
          </cell>
          <cell r="N152">
            <v>595</v>
          </cell>
          <cell r="O152">
            <v>450</v>
          </cell>
          <cell r="P152">
            <v>133</v>
          </cell>
          <cell r="Q152">
            <v>298</v>
          </cell>
          <cell r="R152">
            <v>414</v>
          </cell>
          <cell r="S152">
            <v>588</v>
          </cell>
          <cell r="T152">
            <v>733</v>
          </cell>
          <cell r="U152">
            <v>733</v>
          </cell>
          <cell r="V152">
            <v>460</v>
          </cell>
          <cell r="W152">
            <v>317</v>
          </cell>
        </row>
        <row r="153">
          <cell r="B153" t="str">
            <v>13900665104</v>
          </cell>
          <cell r="C153">
            <v>3440</v>
          </cell>
          <cell r="D153">
            <v>3525</v>
          </cell>
          <cell r="E153">
            <v>4628</v>
          </cell>
          <cell r="F153">
            <v>3623</v>
          </cell>
          <cell r="G153">
            <v>3932</v>
          </cell>
          <cell r="H153">
            <v>3340</v>
          </cell>
          <cell r="I153">
            <v>380</v>
          </cell>
          <cell r="J153">
            <v>1146</v>
          </cell>
          <cell r="K153">
            <v>1212</v>
          </cell>
          <cell r="L153">
            <v>1654</v>
          </cell>
          <cell r="M153">
            <v>1261</v>
          </cell>
          <cell r="N153">
            <v>1398</v>
          </cell>
          <cell r="O153">
            <v>1200</v>
          </cell>
          <cell r="P153">
            <v>186</v>
          </cell>
          <cell r="Q153">
            <v>325</v>
          </cell>
          <cell r="R153">
            <v>1442</v>
          </cell>
          <cell r="S153">
            <v>1560</v>
          </cell>
          <cell r="T153">
            <v>1219</v>
          </cell>
          <cell r="U153">
            <v>1468</v>
          </cell>
          <cell r="V153">
            <v>600</v>
          </cell>
          <cell r="W153">
            <v>26</v>
          </cell>
        </row>
        <row r="154">
          <cell r="B154" t="str">
            <v>13902395211</v>
          </cell>
          <cell r="C154">
            <v>4280</v>
          </cell>
          <cell r="D154">
            <v>4706</v>
          </cell>
          <cell r="E154">
            <v>5370</v>
          </cell>
          <cell r="F154">
            <v>5690</v>
          </cell>
          <cell r="G154">
            <v>6096</v>
          </cell>
          <cell r="H154">
            <v>7200</v>
          </cell>
          <cell r="I154">
            <v>1412</v>
          </cell>
          <cell r="J154">
            <v>1618</v>
          </cell>
          <cell r="K154">
            <v>1802</v>
          </cell>
          <cell r="L154">
            <v>2084</v>
          </cell>
          <cell r="M154">
            <v>2221</v>
          </cell>
          <cell r="N154">
            <v>2343</v>
          </cell>
          <cell r="O154">
            <v>3100</v>
          </cell>
          <cell r="P154">
            <v>541</v>
          </cell>
          <cell r="Q154">
            <v>2142</v>
          </cell>
          <cell r="R154">
            <v>1908</v>
          </cell>
          <cell r="S154">
            <v>2064</v>
          </cell>
          <cell r="T154">
            <v>2195</v>
          </cell>
          <cell r="U154">
            <v>2343</v>
          </cell>
          <cell r="V154">
            <v>3300</v>
          </cell>
          <cell r="W154">
            <v>620</v>
          </cell>
        </row>
        <row r="155">
          <cell r="B155" t="str">
            <v>13902396284</v>
          </cell>
          <cell r="C155">
            <v>22076</v>
          </cell>
          <cell r="D155">
            <v>26838</v>
          </cell>
          <cell r="E155">
            <v>28547</v>
          </cell>
          <cell r="F155">
            <v>32054</v>
          </cell>
          <cell r="G155">
            <v>35856</v>
          </cell>
          <cell r="H155">
            <v>37600</v>
          </cell>
          <cell r="I155">
            <v>8694</v>
          </cell>
          <cell r="J155">
            <v>8160</v>
          </cell>
          <cell r="K155">
            <v>10146</v>
          </cell>
          <cell r="L155">
            <v>11028</v>
          </cell>
          <cell r="M155">
            <v>12900</v>
          </cell>
          <cell r="N155">
            <v>14912</v>
          </cell>
          <cell r="O155">
            <v>14700</v>
          </cell>
          <cell r="P155">
            <v>4747</v>
          </cell>
          <cell r="Q155">
            <v>4766</v>
          </cell>
          <cell r="R155">
            <v>4038</v>
          </cell>
          <cell r="S155">
            <v>4319</v>
          </cell>
          <cell r="T155">
            <v>5019</v>
          </cell>
          <cell r="U155">
            <v>5820</v>
          </cell>
          <cell r="V155">
            <v>8100</v>
          </cell>
          <cell r="W155">
            <v>2319</v>
          </cell>
        </row>
        <row r="156">
          <cell r="B156" t="str">
            <v>13900665541</v>
          </cell>
          <cell r="C156">
            <v>1521</v>
          </cell>
          <cell r="D156">
            <v>1497</v>
          </cell>
          <cell r="E156">
            <v>1561</v>
          </cell>
          <cell r="F156">
            <v>1656</v>
          </cell>
          <cell r="G156">
            <v>1658</v>
          </cell>
          <cell r="H156">
            <v>1360</v>
          </cell>
          <cell r="I156">
            <v>122</v>
          </cell>
          <cell r="J156">
            <v>554</v>
          </cell>
          <cell r="K156">
            <v>545</v>
          </cell>
          <cell r="L156">
            <v>569</v>
          </cell>
          <cell r="M156">
            <v>613</v>
          </cell>
          <cell r="N156">
            <v>615</v>
          </cell>
          <cell r="O156">
            <v>560</v>
          </cell>
          <cell r="P156">
            <v>70</v>
          </cell>
          <cell r="Q156">
            <v>298</v>
          </cell>
          <cell r="R156">
            <v>440</v>
          </cell>
          <cell r="S156">
            <v>538</v>
          </cell>
          <cell r="T156">
            <v>600</v>
          </cell>
          <cell r="U156">
            <v>697</v>
          </cell>
          <cell r="V156">
            <v>380</v>
          </cell>
          <cell r="W156">
            <v>257</v>
          </cell>
        </row>
        <row r="157">
          <cell r="B157" t="str">
            <v>13902396543</v>
          </cell>
          <cell r="C157">
            <v>26911</v>
          </cell>
          <cell r="D157">
            <v>32465</v>
          </cell>
          <cell r="E157">
            <v>33735</v>
          </cell>
          <cell r="F157">
            <v>36844</v>
          </cell>
          <cell r="G157">
            <v>39431</v>
          </cell>
          <cell r="H157">
            <v>41100</v>
          </cell>
          <cell r="I157">
            <v>7305</v>
          </cell>
          <cell r="J157">
            <v>9116</v>
          </cell>
          <cell r="K157">
            <v>11181</v>
          </cell>
          <cell r="L157">
            <v>12356</v>
          </cell>
          <cell r="M157">
            <v>14137</v>
          </cell>
          <cell r="N157">
            <v>15472</v>
          </cell>
          <cell r="O157">
            <v>14300</v>
          </cell>
          <cell r="P157">
            <v>4291</v>
          </cell>
          <cell r="Q157">
            <v>6753</v>
          </cell>
          <cell r="R157">
            <v>7628</v>
          </cell>
          <cell r="S157">
            <v>8943</v>
          </cell>
          <cell r="T157">
            <v>9577</v>
          </cell>
          <cell r="U157">
            <v>10489</v>
          </cell>
          <cell r="V157">
            <v>9400</v>
          </cell>
          <cell r="W157">
            <v>3062</v>
          </cell>
        </row>
        <row r="158">
          <cell r="B158" t="str">
            <v>13902395854</v>
          </cell>
          <cell r="C158">
            <v>37076</v>
          </cell>
          <cell r="D158">
            <v>43698</v>
          </cell>
          <cell r="E158">
            <v>47504</v>
          </cell>
          <cell r="F158">
            <v>53539</v>
          </cell>
          <cell r="G158">
            <v>63859</v>
          </cell>
          <cell r="H158">
            <v>62600</v>
          </cell>
          <cell r="I158">
            <v>21826</v>
          </cell>
          <cell r="J158">
            <v>12772</v>
          </cell>
          <cell r="K158">
            <v>14722</v>
          </cell>
          <cell r="L158">
            <v>17200</v>
          </cell>
          <cell r="M158">
            <v>20039</v>
          </cell>
          <cell r="N158">
            <v>24785</v>
          </cell>
          <cell r="O158">
            <v>22100</v>
          </cell>
          <cell r="P158">
            <v>10151</v>
          </cell>
          <cell r="Q158">
            <v>18331</v>
          </cell>
          <cell r="R158">
            <v>24334</v>
          </cell>
          <cell r="S158">
            <v>30486</v>
          </cell>
          <cell r="T158">
            <v>34082</v>
          </cell>
          <cell r="U158">
            <v>39190</v>
          </cell>
          <cell r="V158">
            <v>32800</v>
          </cell>
          <cell r="W158">
            <v>14307</v>
          </cell>
        </row>
        <row r="159">
          <cell r="B159" t="str">
            <v>13900649741</v>
          </cell>
          <cell r="C159">
            <v>720</v>
          </cell>
          <cell r="D159">
            <v>779</v>
          </cell>
          <cell r="E159">
            <v>1312</v>
          </cell>
          <cell r="F159">
            <v>1340</v>
          </cell>
          <cell r="G159">
            <v>1353</v>
          </cell>
          <cell r="H159">
            <v>1650</v>
          </cell>
          <cell r="I159">
            <v>671</v>
          </cell>
          <cell r="J159">
            <v>287</v>
          </cell>
          <cell r="K159">
            <v>204</v>
          </cell>
          <cell r="L159">
            <v>543</v>
          </cell>
          <cell r="M159">
            <v>555</v>
          </cell>
          <cell r="N159">
            <v>559</v>
          </cell>
          <cell r="O159">
            <v>700</v>
          </cell>
          <cell r="P159">
            <v>286</v>
          </cell>
          <cell r="Q159">
            <v>3500</v>
          </cell>
          <cell r="R159">
            <v>2000</v>
          </cell>
          <cell r="S159">
            <v>3404</v>
          </cell>
          <cell r="T159">
            <v>3975</v>
          </cell>
          <cell r="U159">
            <v>4200</v>
          </cell>
          <cell r="V159">
            <v>4200</v>
          </cell>
          <cell r="W159">
            <v>2200</v>
          </cell>
        </row>
        <row r="160">
          <cell r="B160" t="str">
            <v>13900665676</v>
          </cell>
          <cell r="C160">
            <v>3631</v>
          </cell>
          <cell r="D160">
            <v>3464</v>
          </cell>
          <cell r="E160">
            <v>3628</v>
          </cell>
          <cell r="F160">
            <v>3475</v>
          </cell>
          <cell r="G160">
            <v>3727</v>
          </cell>
          <cell r="H160">
            <v>4180</v>
          </cell>
          <cell r="I160">
            <v>120</v>
          </cell>
          <cell r="J160">
            <v>1267</v>
          </cell>
          <cell r="K160">
            <v>1278</v>
          </cell>
          <cell r="L160">
            <v>1315</v>
          </cell>
          <cell r="M160">
            <v>1260</v>
          </cell>
          <cell r="N160">
            <v>1362</v>
          </cell>
          <cell r="O160">
            <v>1600</v>
          </cell>
          <cell r="P160">
            <v>84</v>
          </cell>
          <cell r="Q160">
            <v>390</v>
          </cell>
          <cell r="R160">
            <v>449</v>
          </cell>
          <cell r="S160">
            <v>566</v>
          </cell>
          <cell r="T160">
            <v>329</v>
          </cell>
          <cell r="U160">
            <v>348</v>
          </cell>
          <cell r="V160">
            <v>490</v>
          </cell>
          <cell r="W160">
            <v>-101</v>
          </cell>
        </row>
        <row r="161">
          <cell r="B161" t="str">
            <v>13900665519</v>
          </cell>
          <cell r="C161">
            <v>483</v>
          </cell>
          <cell r="D161">
            <v>492</v>
          </cell>
          <cell r="E161">
            <v>510</v>
          </cell>
          <cell r="F161">
            <v>579</v>
          </cell>
          <cell r="G161">
            <v>634</v>
          </cell>
          <cell r="H161">
            <v>530</v>
          </cell>
          <cell r="I161">
            <v>91</v>
          </cell>
          <cell r="J161">
            <v>161</v>
          </cell>
          <cell r="K161">
            <v>179</v>
          </cell>
          <cell r="L161">
            <v>181</v>
          </cell>
          <cell r="M161">
            <v>213</v>
          </cell>
          <cell r="N161">
            <v>238</v>
          </cell>
          <cell r="O161">
            <v>180</v>
          </cell>
          <cell r="P161">
            <v>59</v>
          </cell>
          <cell r="Q161">
            <v>48</v>
          </cell>
          <cell r="R161">
            <v>175</v>
          </cell>
          <cell r="S161">
            <v>279</v>
          </cell>
          <cell r="T161">
            <v>190</v>
          </cell>
          <cell r="U161">
            <v>220</v>
          </cell>
          <cell r="V161">
            <v>80</v>
          </cell>
          <cell r="W161">
            <v>24</v>
          </cell>
        </row>
        <row r="162">
          <cell r="B162" t="str">
            <v>16302393887</v>
          </cell>
          <cell r="C162">
            <v>2886</v>
          </cell>
          <cell r="D162">
            <v>2955</v>
          </cell>
          <cell r="E162">
            <v>3066</v>
          </cell>
          <cell r="F162">
            <v>3128</v>
          </cell>
          <cell r="G162">
            <v>3150</v>
          </cell>
          <cell r="H162">
            <v>3140</v>
          </cell>
          <cell r="I162">
            <v>252</v>
          </cell>
          <cell r="J162">
            <v>1081</v>
          </cell>
          <cell r="K162">
            <v>1091</v>
          </cell>
          <cell r="L162">
            <v>1171</v>
          </cell>
          <cell r="M162">
            <v>1204</v>
          </cell>
          <cell r="N162">
            <v>1211</v>
          </cell>
          <cell r="O162">
            <v>1300</v>
          </cell>
          <cell r="P162">
            <v>120</v>
          </cell>
          <cell r="Q162">
            <v>411</v>
          </cell>
          <cell r="R162">
            <v>378</v>
          </cell>
          <cell r="S162">
            <v>505</v>
          </cell>
          <cell r="T162">
            <v>566</v>
          </cell>
          <cell r="U162">
            <v>637</v>
          </cell>
          <cell r="V162">
            <v>550</v>
          </cell>
          <cell r="W162">
            <v>264</v>
          </cell>
        </row>
        <row r="163">
          <cell r="B163" t="str">
            <v>16302394090</v>
          </cell>
          <cell r="C163">
            <v>3471</v>
          </cell>
          <cell r="D163">
            <v>4024</v>
          </cell>
          <cell r="E163">
            <v>3883</v>
          </cell>
          <cell r="F163">
            <v>4119</v>
          </cell>
          <cell r="G163">
            <v>4324</v>
          </cell>
          <cell r="H163">
            <v>3980</v>
          </cell>
          <cell r="I163">
            <v>490</v>
          </cell>
          <cell r="J163">
            <v>855</v>
          </cell>
          <cell r="K163">
            <v>1038</v>
          </cell>
          <cell r="L163">
            <v>1076</v>
          </cell>
          <cell r="M163">
            <v>1201</v>
          </cell>
          <cell r="N163">
            <v>1288</v>
          </cell>
          <cell r="O163">
            <v>1070</v>
          </cell>
          <cell r="P163">
            <v>250</v>
          </cell>
          <cell r="Q163">
            <v>3790</v>
          </cell>
          <cell r="R163">
            <v>4226</v>
          </cell>
          <cell r="S163">
            <v>4882</v>
          </cell>
          <cell r="T163">
            <v>5196</v>
          </cell>
          <cell r="U163">
            <v>5569</v>
          </cell>
          <cell r="V163">
            <v>4600</v>
          </cell>
          <cell r="W163">
            <v>1343</v>
          </cell>
        </row>
        <row r="164">
          <cell r="B164" t="str">
            <v>16300663529</v>
          </cell>
          <cell r="C164">
            <v>1617</v>
          </cell>
          <cell r="D164">
            <v>2088</v>
          </cell>
          <cell r="E164">
            <v>2127</v>
          </cell>
          <cell r="F164">
            <v>2329</v>
          </cell>
          <cell r="G164">
            <v>2375</v>
          </cell>
          <cell r="H164">
            <v>1800</v>
          </cell>
          <cell r="I164">
            <v>361</v>
          </cell>
          <cell r="J164">
            <v>573</v>
          </cell>
          <cell r="K164">
            <v>726</v>
          </cell>
          <cell r="L164">
            <v>789</v>
          </cell>
          <cell r="M164">
            <v>881</v>
          </cell>
          <cell r="N164">
            <v>910</v>
          </cell>
          <cell r="O164">
            <v>760</v>
          </cell>
          <cell r="P164">
            <v>184</v>
          </cell>
          <cell r="Q164">
            <v>69</v>
          </cell>
          <cell r="R164">
            <v>132</v>
          </cell>
          <cell r="S164">
            <v>170</v>
          </cell>
          <cell r="T164">
            <v>284</v>
          </cell>
          <cell r="U164">
            <v>323</v>
          </cell>
          <cell r="V164">
            <v>260</v>
          </cell>
          <cell r="W164">
            <v>191</v>
          </cell>
        </row>
        <row r="165">
          <cell r="B165" t="str">
            <v>16302394171</v>
          </cell>
          <cell r="C165">
            <v>870</v>
          </cell>
          <cell r="D165">
            <v>863</v>
          </cell>
          <cell r="E165">
            <v>784</v>
          </cell>
          <cell r="F165">
            <v>818</v>
          </cell>
          <cell r="G165">
            <v>814</v>
          </cell>
          <cell r="H165">
            <v>800</v>
          </cell>
          <cell r="I165">
            <v>-7</v>
          </cell>
          <cell r="J165">
            <v>351</v>
          </cell>
          <cell r="K165">
            <v>348</v>
          </cell>
          <cell r="L165">
            <v>342</v>
          </cell>
          <cell r="M165">
            <v>360</v>
          </cell>
          <cell r="N165">
            <v>360</v>
          </cell>
          <cell r="O165">
            <v>360</v>
          </cell>
          <cell r="P165">
            <v>12</v>
          </cell>
          <cell r="Q165">
            <v>25</v>
          </cell>
          <cell r="R165">
            <v>24</v>
          </cell>
          <cell r="S165">
            <v>23</v>
          </cell>
          <cell r="T165">
            <v>23</v>
          </cell>
          <cell r="U165">
            <v>23</v>
          </cell>
          <cell r="V165">
            <v>30</v>
          </cell>
          <cell r="W165">
            <v>-1</v>
          </cell>
        </row>
        <row r="166">
          <cell r="B166" t="str">
            <v>16302393644</v>
          </cell>
          <cell r="C166">
            <v>34589</v>
          </cell>
          <cell r="D166">
            <v>38839</v>
          </cell>
          <cell r="E166">
            <v>40354</v>
          </cell>
          <cell r="F166">
            <v>43389</v>
          </cell>
          <cell r="G166">
            <v>49543</v>
          </cell>
          <cell r="H166">
            <v>52500</v>
          </cell>
          <cell r="I166">
            <v>12021</v>
          </cell>
          <cell r="J166">
            <v>11719</v>
          </cell>
          <cell r="K166">
            <v>13105</v>
          </cell>
          <cell r="L166">
            <v>14838</v>
          </cell>
          <cell r="M166">
            <v>16682</v>
          </cell>
          <cell r="N166">
            <v>20093</v>
          </cell>
          <cell r="O166">
            <v>19000</v>
          </cell>
          <cell r="P166">
            <v>6988</v>
          </cell>
          <cell r="Q166">
            <v>6484</v>
          </cell>
          <cell r="R166">
            <v>8312</v>
          </cell>
          <cell r="S166">
            <v>9938</v>
          </cell>
          <cell r="T166">
            <v>10987</v>
          </cell>
          <cell r="U166">
            <v>13292</v>
          </cell>
          <cell r="V166">
            <v>14700</v>
          </cell>
          <cell r="W166">
            <v>5082</v>
          </cell>
        </row>
        <row r="167">
          <cell r="B167" t="str">
            <v>16302394503</v>
          </cell>
          <cell r="C167">
            <v>1065</v>
          </cell>
          <cell r="D167">
            <v>1171</v>
          </cell>
          <cell r="E167">
            <v>1087</v>
          </cell>
          <cell r="F167">
            <v>1151</v>
          </cell>
          <cell r="G167">
            <v>1153</v>
          </cell>
          <cell r="H167">
            <v>1150</v>
          </cell>
          <cell r="I167">
            <v>40</v>
          </cell>
          <cell r="J167">
            <v>373</v>
          </cell>
          <cell r="K167">
            <v>391</v>
          </cell>
          <cell r="L167">
            <v>382</v>
          </cell>
          <cell r="M167">
            <v>420</v>
          </cell>
          <cell r="N167">
            <v>420</v>
          </cell>
          <cell r="O167">
            <v>420</v>
          </cell>
          <cell r="P167">
            <v>29</v>
          </cell>
          <cell r="Q167">
            <v>277</v>
          </cell>
          <cell r="R167">
            <v>238</v>
          </cell>
          <cell r="S167">
            <v>404</v>
          </cell>
          <cell r="T167">
            <v>407</v>
          </cell>
          <cell r="U167">
            <v>417</v>
          </cell>
          <cell r="V167">
            <v>330</v>
          </cell>
          <cell r="W167">
            <v>179</v>
          </cell>
        </row>
        <row r="168">
          <cell r="B168" t="str">
            <v>16300663965</v>
          </cell>
          <cell r="C168">
            <v>1737</v>
          </cell>
          <cell r="D168">
            <v>1801</v>
          </cell>
          <cell r="E168">
            <v>2148</v>
          </cell>
          <cell r="F168">
            <v>2325</v>
          </cell>
          <cell r="G168">
            <v>2463</v>
          </cell>
          <cell r="H168">
            <v>2410</v>
          </cell>
          <cell r="I168">
            <v>589</v>
          </cell>
          <cell r="J168">
            <v>615</v>
          </cell>
          <cell r="K168">
            <v>664</v>
          </cell>
          <cell r="L168">
            <v>774</v>
          </cell>
          <cell r="M168">
            <v>855</v>
          </cell>
          <cell r="N168">
            <v>915</v>
          </cell>
          <cell r="O168">
            <v>1000</v>
          </cell>
          <cell r="P168">
            <v>251</v>
          </cell>
          <cell r="Q168">
            <v>629</v>
          </cell>
          <cell r="R168">
            <v>488</v>
          </cell>
          <cell r="S168">
            <v>661</v>
          </cell>
          <cell r="T168">
            <v>721</v>
          </cell>
          <cell r="U168">
            <v>806</v>
          </cell>
          <cell r="V168">
            <v>650</v>
          </cell>
          <cell r="W168">
            <v>320</v>
          </cell>
        </row>
        <row r="169">
          <cell r="B169" t="str">
            <v>16302394789</v>
          </cell>
          <cell r="C169">
            <v>18377</v>
          </cell>
          <cell r="D169">
            <v>20611</v>
          </cell>
          <cell r="E169">
            <v>23832</v>
          </cell>
          <cell r="F169">
            <v>26127</v>
          </cell>
          <cell r="G169">
            <v>29601</v>
          </cell>
          <cell r="H169">
            <v>28900</v>
          </cell>
          <cell r="I169">
            <v>8267</v>
          </cell>
          <cell r="J169">
            <v>7015</v>
          </cell>
          <cell r="K169">
            <v>8131</v>
          </cell>
          <cell r="L169">
            <v>9156</v>
          </cell>
          <cell r="M169">
            <v>10064</v>
          </cell>
          <cell r="N169">
            <v>11222</v>
          </cell>
          <cell r="O169">
            <v>12300</v>
          </cell>
          <cell r="P169">
            <v>3091</v>
          </cell>
          <cell r="Q169">
            <v>6449</v>
          </cell>
          <cell r="R169">
            <v>6195</v>
          </cell>
          <cell r="S169">
            <v>8504</v>
          </cell>
          <cell r="T169">
            <v>9274</v>
          </cell>
          <cell r="U169">
            <v>10502</v>
          </cell>
          <cell r="V169">
            <v>9200</v>
          </cell>
          <cell r="W169">
            <v>4406</v>
          </cell>
        </row>
        <row r="170">
          <cell r="B170" t="str">
            <v>16302394963</v>
          </cell>
          <cell r="C170">
            <v>4094</v>
          </cell>
          <cell r="D170">
            <v>3970</v>
          </cell>
          <cell r="E170">
            <v>4002</v>
          </cell>
          <cell r="F170">
            <v>4024</v>
          </cell>
          <cell r="G170">
            <v>4033</v>
          </cell>
          <cell r="H170">
            <v>4260</v>
          </cell>
          <cell r="I170">
            <v>30</v>
          </cell>
          <cell r="J170">
            <v>1463</v>
          </cell>
          <cell r="K170">
            <v>1453</v>
          </cell>
          <cell r="L170">
            <v>1463</v>
          </cell>
          <cell r="M170">
            <v>1482</v>
          </cell>
          <cell r="N170">
            <v>1483</v>
          </cell>
          <cell r="O170">
            <v>1700</v>
          </cell>
          <cell r="P170">
            <v>30</v>
          </cell>
          <cell r="Q170">
            <v>449</v>
          </cell>
          <cell r="R170">
            <v>539</v>
          </cell>
          <cell r="S170">
            <v>685</v>
          </cell>
          <cell r="T170">
            <v>685</v>
          </cell>
          <cell r="U170">
            <v>685</v>
          </cell>
          <cell r="V170">
            <v>840</v>
          </cell>
          <cell r="W170">
            <v>151</v>
          </cell>
        </row>
        <row r="171">
          <cell r="B171" t="str">
            <v>16300664354</v>
          </cell>
          <cell r="C171">
            <v>295</v>
          </cell>
          <cell r="D171">
            <v>283</v>
          </cell>
          <cell r="E171">
            <v>260</v>
          </cell>
          <cell r="F171">
            <v>266</v>
          </cell>
          <cell r="G171">
            <v>282</v>
          </cell>
          <cell r="H171">
            <v>270</v>
          </cell>
          <cell r="I171">
            <v>34</v>
          </cell>
          <cell r="J171">
            <v>117</v>
          </cell>
          <cell r="K171">
            <v>97</v>
          </cell>
          <cell r="L171">
            <v>101</v>
          </cell>
          <cell r="M171">
            <v>105</v>
          </cell>
          <cell r="N171">
            <v>112</v>
          </cell>
          <cell r="O171">
            <v>120</v>
          </cell>
          <cell r="P171">
            <v>15</v>
          </cell>
          <cell r="Q171">
            <v>10</v>
          </cell>
          <cell r="R171">
            <v>17</v>
          </cell>
          <cell r="S171">
            <v>35</v>
          </cell>
          <cell r="T171">
            <v>49</v>
          </cell>
          <cell r="U171">
            <v>49</v>
          </cell>
          <cell r="V171">
            <v>40</v>
          </cell>
          <cell r="W171">
            <v>32</v>
          </cell>
        </row>
        <row r="172">
          <cell r="B172" t="str">
            <v>16302394320</v>
          </cell>
          <cell r="C172">
            <v>0</v>
          </cell>
          <cell r="D172">
            <v>2</v>
          </cell>
          <cell r="E172">
            <v>3</v>
          </cell>
          <cell r="F172">
            <v>3</v>
          </cell>
          <cell r="G172">
            <v>3</v>
          </cell>
          <cell r="H172">
            <v>0</v>
          </cell>
          <cell r="I172">
            <v>0</v>
          </cell>
          <cell r="J172">
            <v>0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0</v>
          </cell>
          <cell r="P172">
            <v>0</v>
          </cell>
          <cell r="Q172">
            <v>64</v>
          </cell>
          <cell r="R172">
            <v>30</v>
          </cell>
          <cell r="S172">
            <v>40</v>
          </cell>
          <cell r="T172">
            <v>40</v>
          </cell>
          <cell r="U172">
            <v>40</v>
          </cell>
          <cell r="V172">
            <v>100</v>
          </cell>
          <cell r="W172">
            <v>10</v>
          </cell>
        </row>
        <row r="173">
          <cell r="B173" t="str">
            <v>16302394440</v>
          </cell>
          <cell r="C173">
            <v>13332</v>
          </cell>
          <cell r="D173">
            <v>15766</v>
          </cell>
          <cell r="E173">
            <v>18208</v>
          </cell>
          <cell r="F173">
            <v>20337</v>
          </cell>
          <cell r="G173">
            <v>23991</v>
          </cell>
          <cell r="H173">
            <v>29000</v>
          </cell>
          <cell r="I173">
            <v>7907</v>
          </cell>
          <cell r="J173">
            <v>4990</v>
          </cell>
          <cell r="K173">
            <v>5939</v>
          </cell>
          <cell r="L173">
            <v>6767</v>
          </cell>
          <cell r="M173">
            <v>7608</v>
          </cell>
          <cell r="N173">
            <v>8839</v>
          </cell>
          <cell r="O173">
            <v>11900</v>
          </cell>
          <cell r="P173">
            <v>2900</v>
          </cell>
          <cell r="Q173">
            <v>1973</v>
          </cell>
          <cell r="R173">
            <v>2693</v>
          </cell>
          <cell r="S173">
            <v>3437</v>
          </cell>
          <cell r="T173">
            <v>4000</v>
          </cell>
          <cell r="U173">
            <v>4000</v>
          </cell>
          <cell r="V173">
            <v>4000</v>
          </cell>
          <cell r="W173">
            <v>1332</v>
          </cell>
        </row>
        <row r="174">
          <cell r="B174" t="str">
            <v>16302395589</v>
          </cell>
          <cell r="C174">
            <v>8061</v>
          </cell>
          <cell r="D174">
            <v>11335</v>
          </cell>
          <cell r="E174">
            <v>14513</v>
          </cell>
          <cell r="F174">
            <v>16224</v>
          </cell>
          <cell r="G174">
            <v>18744</v>
          </cell>
          <cell r="H174">
            <v>22450</v>
          </cell>
          <cell r="I174">
            <v>7229</v>
          </cell>
          <cell r="J174">
            <v>2776</v>
          </cell>
          <cell r="K174">
            <v>4004</v>
          </cell>
          <cell r="L174">
            <v>5187</v>
          </cell>
          <cell r="M174">
            <v>5935</v>
          </cell>
          <cell r="N174">
            <v>6832</v>
          </cell>
          <cell r="O174">
            <v>8250</v>
          </cell>
          <cell r="P174">
            <v>2828</v>
          </cell>
          <cell r="Q174">
            <v>1941</v>
          </cell>
          <cell r="R174">
            <v>2521</v>
          </cell>
          <cell r="S174">
            <v>3312</v>
          </cell>
          <cell r="T174">
            <v>3705</v>
          </cell>
          <cell r="U174">
            <v>4188</v>
          </cell>
          <cell r="V174">
            <v>5400</v>
          </cell>
          <cell r="W174">
            <v>1679</v>
          </cell>
        </row>
        <row r="175">
          <cell r="B175" t="str">
            <v>16302395599</v>
          </cell>
          <cell r="C175">
            <v>1053</v>
          </cell>
          <cell r="D175">
            <v>1043</v>
          </cell>
          <cell r="E175">
            <v>1133</v>
          </cell>
          <cell r="F175">
            <v>1140</v>
          </cell>
          <cell r="G175">
            <v>1159</v>
          </cell>
          <cell r="H175">
            <v>1090</v>
          </cell>
          <cell r="I175">
            <v>52</v>
          </cell>
          <cell r="J175">
            <v>460</v>
          </cell>
          <cell r="K175">
            <v>470</v>
          </cell>
          <cell r="L175">
            <v>476</v>
          </cell>
          <cell r="M175">
            <v>481</v>
          </cell>
          <cell r="N175">
            <v>487</v>
          </cell>
          <cell r="O175">
            <v>500</v>
          </cell>
          <cell r="P175">
            <v>17</v>
          </cell>
          <cell r="Q175">
            <v>129</v>
          </cell>
          <cell r="R175">
            <v>110</v>
          </cell>
          <cell r="S175">
            <v>266</v>
          </cell>
          <cell r="T175">
            <v>332</v>
          </cell>
          <cell r="U175">
            <v>358</v>
          </cell>
          <cell r="V175">
            <v>160</v>
          </cell>
          <cell r="W175">
            <v>248</v>
          </cell>
        </row>
        <row r="176">
          <cell r="B176" t="str">
            <v>16302395609</v>
          </cell>
          <cell r="C176">
            <v>1796</v>
          </cell>
          <cell r="D176">
            <v>1710</v>
          </cell>
          <cell r="E176">
            <v>1581</v>
          </cell>
          <cell r="F176">
            <v>1790</v>
          </cell>
          <cell r="G176">
            <v>1731</v>
          </cell>
          <cell r="H176">
            <v>1670</v>
          </cell>
          <cell r="I176">
            <v>-87</v>
          </cell>
          <cell r="J176">
            <v>681</v>
          </cell>
          <cell r="K176">
            <v>695</v>
          </cell>
          <cell r="L176">
            <v>614</v>
          </cell>
          <cell r="M176">
            <v>710</v>
          </cell>
          <cell r="N176">
            <v>710</v>
          </cell>
          <cell r="O176">
            <v>710</v>
          </cell>
          <cell r="P176">
            <v>15</v>
          </cell>
          <cell r="Q176">
            <v>302</v>
          </cell>
          <cell r="R176">
            <v>197</v>
          </cell>
          <cell r="S176">
            <v>498</v>
          </cell>
          <cell r="T176">
            <v>522</v>
          </cell>
          <cell r="U176">
            <v>564</v>
          </cell>
          <cell r="V176">
            <v>440</v>
          </cell>
          <cell r="W176">
            <v>367</v>
          </cell>
        </row>
        <row r="177">
          <cell r="B177" t="str">
            <v>16302395610</v>
          </cell>
          <cell r="C177">
            <v>311</v>
          </cell>
          <cell r="D177">
            <v>339</v>
          </cell>
          <cell r="E177">
            <v>321</v>
          </cell>
          <cell r="F177">
            <v>326</v>
          </cell>
          <cell r="G177">
            <v>326</v>
          </cell>
          <cell r="H177">
            <v>310</v>
          </cell>
          <cell r="I177">
            <v>-11</v>
          </cell>
          <cell r="J177">
            <v>117</v>
          </cell>
          <cell r="K177">
            <v>120</v>
          </cell>
          <cell r="L177">
            <v>117</v>
          </cell>
          <cell r="M177">
            <v>120</v>
          </cell>
          <cell r="N177">
            <v>120</v>
          </cell>
          <cell r="O177">
            <v>120</v>
          </cell>
          <cell r="P177">
            <v>0</v>
          </cell>
          <cell r="Q177">
            <v>26</v>
          </cell>
          <cell r="R177">
            <v>98</v>
          </cell>
          <cell r="S177">
            <v>96</v>
          </cell>
          <cell r="T177">
            <v>102</v>
          </cell>
          <cell r="U177">
            <v>121</v>
          </cell>
          <cell r="V177">
            <v>100</v>
          </cell>
          <cell r="W177">
            <v>23</v>
          </cell>
        </row>
        <row r="178">
          <cell r="B178" t="str">
            <v>16302395626</v>
          </cell>
          <cell r="C178">
            <v>663</v>
          </cell>
          <cell r="D178">
            <v>843</v>
          </cell>
          <cell r="E178">
            <v>715</v>
          </cell>
          <cell r="F178">
            <v>750</v>
          </cell>
          <cell r="G178">
            <v>747</v>
          </cell>
          <cell r="H178">
            <v>740</v>
          </cell>
          <cell r="I178">
            <v>-62</v>
          </cell>
          <cell r="J178">
            <v>257</v>
          </cell>
          <cell r="K178">
            <v>304</v>
          </cell>
          <cell r="L178">
            <v>281</v>
          </cell>
          <cell r="M178">
            <v>307</v>
          </cell>
          <cell r="N178">
            <v>307</v>
          </cell>
          <cell r="O178">
            <v>300</v>
          </cell>
          <cell r="P178">
            <v>3</v>
          </cell>
          <cell r="Q178">
            <v>25</v>
          </cell>
          <cell r="R178">
            <v>8</v>
          </cell>
          <cell r="S178">
            <v>25</v>
          </cell>
          <cell r="T178">
            <v>27</v>
          </cell>
          <cell r="U178">
            <v>30</v>
          </cell>
          <cell r="V178">
            <v>30</v>
          </cell>
          <cell r="W178">
            <v>22</v>
          </cell>
        </row>
        <row r="179">
          <cell r="B179" t="str">
            <v>16302395818</v>
          </cell>
          <cell r="C179">
            <v>7676</v>
          </cell>
          <cell r="D179">
            <v>8134</v>
          </cell>
          <cell r="E179">
            <v>7295</v>
          </cell>
          <cell r="F179">
            <v>7848</v>
          </cell>
          <cell r="G179">
            <v>7783</v>
          </cell>
          <cell r="H179">
            <v>8200</v>
          </cell>
          <cell r="I179">
            <v>-546</v>
          </cell>
          <cell r="J179">
            <v>2827</v>
          </cell>
          <cell r="K179">
            <v>3156</v>
          </cell>
          <cell r="L179">
            <v>2888</v>
          </cell>
          <cell r="M179">
            <v>3200</v>
          </cell>
          <cell r="N179">
            <v>3200</v>
          </cell>
          <cell r="O179">
            <v>3200</v>
          </cell>
          <cell r="P179">
            <v>44</v>
          </cell>
          <cell r="Q179">
            <v>2090</v>
          </cell>
          <cell r="R179">
            <v>2819</v>
          </cell>
          <cell r="S179">
            <v>2598</v>
          </cell>
          <cell r="T179">
            <v>2700</v>
          </cell>
          <cell r="U179">
            <v>2700</v>
          </cell>
          <cell r="V179">
            <v>2700</v>
          </cell>
          <cell r="W179">
            <v>-119</v>
          </cell>
        </row>
        <row r="180">
          <cell r="B180" t="str">
            <v>16302395007</v>
          </cell>
          <cell r="C180">
            <v>689</v>
          </cell>
          <cell r="D180">
            <v>664</v>
          </cell>
          <cell r="E180">
            <v>713</v>
          </cell>
          <cell r="F180">
            <v>787</v>
          </cell>
          <cell r="G180">
            <v>845</v>
          </cell>
          <cell r="H180">
            <v>940</v>
          </cell>
          <cell r="I180">
            <v>167</v>
          </cell>
          <cell r="J180">
            <v>302</v>
          </cell>
          <cell r="K180">
            <v>289</v>
          </cell>
          <cell r="L180">
            <v>298</v>
          </cell>
          <cell r="M180">
            <v>330</v>
          </cell>
          <cell r="N180">
            <v>357</v>
          </cell>
          <cell r="O180">
            <v>450</v>
          </cell>
          <cell r="P180">
            <v>68</v>
          </cell>
          <cell r="Q180">
            <v>124</v>
          </cell>
          <cell r="R180">
            <v>89</v>
          </cell>
          <cell r="S180">
            <v>126</v>
          </cell>
          <cell r="T180">
            <v>135</v>
          </cell>
          <cell r="U180">
            <v>143</v>
          </cell>
          <cell r="V180">
            <v>160</v>
          </cell>
          <cell r="W180">
            <v>54</v>
          </cell>
        </row>
        <row r="181">
          <cell r="B181" t="str">
            <v>16300664932</v>
          </cell>
          <cell r="C181">
            <v>2776</v>
          </cell>
          <cell r="D181">
            <v>2670</v>
          </cell>
          <cell r="E181">
            <v>2754</v>
          </cell>
          <cell r="F181">
            <v>2958</v>
          </cell>
          <cell r="G181">
            <v>3160</v>
          </cell>
          <cell r="H181">
            <v>3950</v>
          </cell>
          <cell r="I181">
            <v>483</v>
          </cell>
          <cell r="J181">
            <v>1083</v>
          </cell>
          <cell r="K181">
            <v>1058</v>
          </cell>
          <cell r="L181">
            <v>1096</v>
          </cell>
          <cell r="M181">
            <v>1187</v>
          </cell>
          <cell r="N181">
            <v>1272</v>
          </cell>
          <cell r="O181">
            <v>1600</v>
          </cell>
          <cell r="P181">
            <v>214</v>
          </cell>
          <cell r="Q181">
            <v>66</v>
          </cell>
          <cell r="R181">
            <v>161</v>
          </cell>
          <cell r="S181">
            <v>192</v>
          </cell>
          <cell r="T181">
            <v>213</v>
          </cell>
          <cell r="U181">
            <v>236</v>
          </cell>
          <cell r="V181">
            <v>180</v>
          </cell>
          <cell r="W181">
            <v>75</v>
          </cell>
        </row>
        <row r="182">
          <cell r="B182" t="str">
            <v>16302395227</v>
          </cell>
          <cell r="C182">
            <v>3435</v>
          </cell>
          <cell r="D182">
            <v>3797</v>
          </cell>
          <cell r="E182">
            <v>4889</v>
          </cell>
          <cell r="F182">
            <v>5864</v>
          </cell>
          <cell r="G182">
            <v>6727</v>
          </cell>
          <cell r="H182">
            <v>4700</v>
          </cell>
          <cell r="I182">
            <v>3281</v>
          </cell>
          <cell r="J182">
            <v>1354</v>
          </cell>
          <cell r="K182">
            <v>1473</v>
          </cell>
          <cell r="L182">
            <v>2159</v>
          </cell>
          <cell r="M182">
            <v>2594</v>
          </cell>
          <cell r="N182">
            <v>2874</v>
          </cell>
          <cell r="O182">
            <v>2190</v>
          </cell>
          <cell r="P182">
            <v>1401</v>
          </cell>
          <cell r="Q182">
            <v>1605</v>
          </cell>
          <cell r="R182">
            <v>1624</v>
          </cell>
          <cell r="S182">
            <v>1877</v>
          </cell>
          <cell r="T182">
            <v>2100</v>
          </cell>
          <cell r="U182">
            <v>2100</v>
          </cell>
          <cell r="V182">
            <v>2100</v>
          </cell>
          <cell r="W182">
            <v>465</v>
          </cell>
        </row>
        <row r="183">
          <cell r="B183" t="str">
            <v>16302395285</v>
          </cell>
          <cell r="C183">
            <v>4445</v>
          </cell>
          <cell r="D183">
            <v>4849</v>
          </cell>
          <cell r="E183">
            <v>5188</v>
          </cell>
          <cell r="F183">
            <v>5516</v>
          </cell>
          <cell r="G183">
            <v>5918</v>
          </cell>
          <cell r="H183">
            <v>5700</v>
          </cell>
          <cell r="I183">
            <v>738</v>
          </cell>
          <cell r="J183">
            <v>1911</v>
          </cell>
          <cell r="K183">
            <v>2258</v>
          </cell>
          <cell r="L183">
            <v>2278</v>
          </cell>
          <cell r="M183">
            <v>2440</v>
          </cell>
          <cell r="N183">
            <v>2556</v>
          </cell>
          <cell r="O183">
            <v>2600</v>
          </cell>
          <cell r="P183">
            <v>298</v>
          </cell>
          <cell r="Q183">
            <v>4358</v>
          </cell>
          <cell r="R183">
            <v>4420</v>
          </cell>
          <cell r="S183">
            <v>5023</v>
          </cell>
          <cell r="T183">
            <v>5201</v>
          </cell>
          <cell r="U183">
            <v>5500</v>
          </cell>
          <cell r="V183">
            <v>5500</v>
          </cell>
          <cell r="W183">
            <v>1068</v>
          </cell>
        </row>
        <row r="184">
          <cell r="B184" t="str">
            <v>16302395287</v>
          </cell>
          <cell r="C184">
            <v>27401</v>
          </cell>
          <cell r="D184">
            <v>28303</v>
          </cell>
          <cell r="E184">
            <v>30119</v>
          </cell>
          <cell r="F184">
            <v>31102</v>
          </cell>
          <cell r="G184">
            <v>33443</v>
          </cell>
          <cell r="H184">
            <v>36000</v>
          </cell>
          <cell r="I184">
            <v>5052</v>
          </cell>
          <cell r="J184">
            <v>10956</v>
          </cell>
          <cell r="K184">
            <v>11304</v>
          </cell>
          <cell r="L184">
            <v>12185</v>
          </cell>
          <cell r="M184">
            <v>12750</v>
          </cell>
          <cell r="N184">
            <v>13704</v>
          </cell>
          <cell r="O184">
            <v>14900</v>
          </cell>
          <cell r="P184">
            <v>2400</v>
          </cell>
          <cell r="Q184">
            <v>8651</v>
          </cell>
          <cell r="R184">
            <v>10308</v>
          </cell>
          <cell r="S184">
            <v>11498</v>
          </cell>
          <cell r="T184">
            <v>12100</v>
          </cell>
          <cell r="U184">
            <v>12100</v>
          </cell>
          <cell r="V184">
            <v>12100</v>
          </cell>
          <cell r="W184">
            <v>2157</v>
          </cell>
        </row>
        <row r="185">
          <cell r="B185" t="str">
            <v>16302396211</v>
          </cell>
          <cell r="C185">
            <v>408</v>
          </cell>
          <cell r="D185">
            <v>377</v>
          </cell>
          <cell r="E185">
            <v>407</v>
          </cell>
          <cell r="F185">
            <v>415</v>
          </cell>
          <cell r="G185">
            <v>415</v>
          </cell>
          <cell r="H185">
            <v>380</v>
          </cell>
          <cell r="I185">
            <v>35</v>
          </cell>
          <cell r="J185">
            <v>144</v>
          </cell>
          <cell r="K185">
            <v>137</v>
          </cell>
          <cell r="L185">
            <v>148</v>
          </cell>
          <cell r="M185">
            <v>150</v>
          </cell>
          <cell r="N185">
            <v>150</v>
          </cell>
          <cell r="O185">
            <v>150</v>
          </cell>
          <cell r="P185">
            <v>13</v>
          </cell>
          <cell r="Q185">
            <v>72</v>
          </cell>
          <cell r="R185">
            <v>68</v>
          </cell>
          <cell r="S185">
            <v>64</v>
          </cell>
          <cell r="T185">
            <v>80</v>
          </cell>
          <cell r="U185">
            <v>80</v>
          </cell>
          <cell r="V185">
            <v>80</v>
          </cell>
          <cell r="W185">
            <v>12</v>
          </cell>
        </row>
        <row r="186">
          <cell r="B186" t="str">
            <v>16302396548</v>
          </cell>
          <cell r="C186">
            <v>3934</v>
          </cell>
          <cell r="D186">
            <v>3984</v>
          </cell>
          <cell r="E186">
            <v>4167</v>
          </cell>
          <cell r="F186">
            <v>4479</v>
          </cell>
          <cell r="G186">
            <v>4414</v>
          </cell>
          <cell r="H186">
            <v>4950</v>
          </cell>
          <cell r="I186">
            <v>353</v>
          </cell>
          <cell r="J186">
            <v>1498</v>
          </cell>
          <cell r="K186">
            <v>1559</v>
          </cell>
          <cell r="L186">
            <v>1624</v>
          </cell>
          <cell r="M186">
            <v>1776</v>
          </cell>
          <cell r="N186">
            <v>1776</v>
          </cell>
          <cell r="O186">
            <v>2100</v>
          </cell>
          <cell r="P186">
            <v>217</v>
          </cell>
          <cell r="Q186">
            <v>519</v>
          </cell>
          <cell r="R186">
            <v>598</v>
          </cell>
          <cell r="S186">
            <v>718</v>
          </cell>
          <cell r="T186">
            <v>785</v>
          </cell>
          <cell r="U186">
            <v>809</v>
          </cell>
          <cell r="V186">
            <v>730</v>
          </cell>
          <cell r="W186">
            <v>223</v>
          </cell>
        </row>
        <row r="187">
          <cell r="B187" t="str">
            <v>16302396508</v>
          </cell>
          <cell r="C187">
            <v>366</v>
          </cell>
          <cell r="D187">
            <v>353</v>
          </cell>
          <cell r="E187">
            <v>317</v>
          </cell>
          <cell r="F187">
            <v>350</v>
          </cell>
          <cell r="G187">
            <v>368</v>
          </cell>
          <cell r="H187">
            <v>380</v>
          </cell>
          <cell r="I187">
            <v>29</v>
          </cell>
          <cell r="J187">
            <v>147</v>
          </cell>
          <cell r="K187">
            <v>143</v>
          </cell>
          <cell r="L187">
            <v>136</v>
          </cell>
          <cell r="M187">
            <v>151</v>
          </cell>
          <cell r="N187">
            <v>160</v>
          </cell>
          <cell r="O187">
            <v>160</v>
          </cell>
          <cell r="P187">
            <v>17</v>
          </cell>
          <cell r="Q187">
            <v>15</v>
          </cell>
          <cell r="R187">
            <v>11</v>
          </cell>
          <cell r="S187">
            <v>18</v>
          </cell>
          <cell r="T187">
            <v>20</v>
          </cell>
          <cell r="U187">
            <v>23</v>
          </cell>
          <cell r="V187">
            <v>20</v>
          </cell>
          <cell r="W187">
            <v>12</v>
          </cell>
        </row>
        <row r="188">
          <cell r="B188" t="str">
            <v>16302396516</v>
          </cell>
          <cell r="C188">
            <v>5273</v>
          </cell>
          <cell r="D188">
            <v>5544</v>
          </cell>
          <cell r="E188">
            <v>6501</v>
          </cell>
          <cell r="F188">
            <v>7037</v>
          </cell>
          <cell r="G188">
            <v>7812</v>
          </cell>
          <cell r="H188">
            <v>7900</v>
          </cell>
          <cell r="I188">
            <v>2479</v>
          </cell>
          <cell r="J188">
            <v>1967</v>
          </cell>
          <cell r="K188">
            <v>2044</v>
          </cell>
          <cell r="L188">
            <v>2502</v>
          </cell>
          <cell r="M188">
            <v>2710</v>
          </cell>
          <cell r="N188">
            <v>2942</v>
          </cell>
          <cell r="O188">
            <v>3300</v>
          </cell>
          <cell r="P188">
            <v>898</v>
          </cell>
          <cell r="Q188">
            <v>1515</v>
          </cell>
          <cell r="R188">
            <v>1165</v>
          </cell>
          <cell r="S188">
            <v>1881</v>
          </cell>
          <cell r="T188">
            <v>2114</v>
          </cell>
          <cell r="U188">
            <v>2400</v>
          </cell>
          <cell r="V188">
            <v>2400</v>
          </cell>
          <cell r="W188">
            <v>1231</v>
          </cell>
        </row>
        <row r="189">
          <cell r="B189" t="str">
            <v>16302395969</v>
          </cell>
          <cell r="C189">
            <v>18227</v>
          </cell>
          <cell r="D189">
            <v>19394</v>
          </cell>
          <cell r="E189">
            <v>21560</v>
          </cell>
          <cell r="F189">
            <v>23503</v>
          </cell>
          <cell r="G189">
            <v>23545</v>
          </cell>
          <cell r="H189">
            <v>23240</v>
          </cell>
          <cell r="I189">
            <v>4005</v>
          </cell>
          <cell r="J189">
            <v>7076</v>
          </cell>
          <cell r="K189">
            <v>7750</v>
          </cell>
          <cell r="L189">
            <v>8826</v>
          </cell>
          <cell r="M189">
            <v>9800</v>
          </cell>
          <cell r="N189">
            <v>9800</v>
          </cell>
          <cell r="O189">
            <v>9800</v>
          </cell>
          <cell r="P189">
            <v>2050</v>
          </cell>
          <cell r="Q189">
            <v>9628</v>
          </cell>
          <cell r="R189">
            <v>8015</v>
          </cell>
          <cell r="S189">
            <v>10309</v>
          </cell>
          <cell r="T189">
            <v>10951</v>
          </cell>
          <cell r="U189">
            <v>11760</v>
          </cell>
          <cell r="V189">
            <v>11900</v>
          </cell>
          <cell r="W189">
            <v>3786</v>
          </cell>
        </row>
        <row r="190">
          <cell r="B190" t="str">
            <v>16300665712</v>
          </cell>
          <cell r="C190">
            <v>2364</v>
          </cell>
          <cell r="D190">
            <v>1866</v>
          </cell>
          <cell r="E190">
            <v>2054</v>
          </cell>
          <cell r="F190">
            <v>2132</v>
          </cell>
          <cell r="G190">
            <v>2227</v>
          </cell>
          <cell r="H190">
            <v>2360</v>
          </cell>
          <cell r="I190">
            <v>265</v>
          </cell>
          <cell r="J190">
            <v>855</v>
          </cell>
          <cell r="K190">
            <v>718</v>
          </cell>
          <cell r="L190">
            <v>756</v>
          </cell>
          <cell r="M190">
            <v>787</v>
          </cell>
          <cell r="N190">
            <v>822</v>
          </cell>
          <cell r="O190">
            <v>970</v>
          </cell>
          <cell r="P190">
            <v>104</v>
          </cell>
          <cell r="Q190">
            <v>165</v>
          </cell>
          <cell r="R190">
            <v>146</v>
          </cell>
          <cell r="S190">
            <v>192</v>
          </cell>
          <cell r="T190">
            <v>192</v>
          </cell>
          <cell r="U190">
            <v>192</v>
          </cell>
          <cell r="V190">
            <v>230</v>
          </cell>
          <cell r="W190">
            <v>47</v>
          </cell>
        </row>
        <row r="191">
          <cell r="B191" t="str">
            <v>16300665966</v>
          </cell>
          <cell r="C191">
            <v>4054</v>
          </cell>
          <cell r="D191">
            <v>3976</v>
          </cell>
          <cell r="E191">
            <v>4284</v>
          </cell>
          <cell r="F191">
            <v>4386</v>
          </cell>
          <cell r="G191">
            <v>4443</v>
          </cell>
          <cell r="H191">
            <v>4500</v>
          </cell>
          <cell r="I191">
            <v>321</v>
          </cell>
          <cell r="J191">
            <v>1286</v>
          </cell>
          <cell r="K191">
            <v>1324</v>
          </cell>
          <cell r="L191">
            <v>1413</v>
          </cell>
          <cell r="M191">
            <v>1473</v>
          </cell>
          <cell r="N191">
            <v>1500</v>
          </cell>
          <cell r="O191">
            <v>1500</v>
          </cell>
          <cell r="P191">
            <v>176</v>
          </cell>
          <cell r="Q191">
            <v>232</v>
          </cell>
          <cell r="R191">
            <v>302</v>
          </cell>
          <cell r="S191">
            <v>433</v>
          </cell>
          <cell r="T191">
            <v>521</v>
          </cell>
          <cell r="U191">
            <v>521</v>
          </cell>
          <cell r="V191">
            <v>370</v>
          </cell>
          <cell r="W191">
            <v>219</v>
          </cell>
        </row>
        <row r="192">
          <cell r="B192" t="str">
            <v>16302397299</v>
          </cell>
          <cell r="C192">
            <v>403</v>
          </cell>
          <cell r="D192">
            <v>397</v>
          </cell>
          <cell r="E192">
            <v>560</v>
          </cell>
          <cell r="F192">
            <v>592</v>
          </cell>
          <cell r="G192">
            <v>618</v>
          </cell>
          <cell r="H192">
            <v>560</v>
          </cell>
          <cell r="I192">
            <v>211</v>
          </cell>
          <cell r="J192">
            <v>198</v>
          </cell>
          <cell r="K192">
            <v>207</v>
          </cell>
          <cell r="L192">
            <v>287</v>
          </cell>
          <cell r="M192">
            <v>300</v>
          </cell>
          <cell r="N192">
            <v>300</v>
          </cell>
          <cell r="O192">
            <v>300</v>
          </cell>
          <cell r="P192">
            <v>93</v>
          </cell>
          <cell r="Q192">
            <v>184</v>
          </cell>
          <cell r="R192">
            <v>138</v>
          </cell>
          <cell r="S192">
            <v>160</v>
          </cell>
          <cell r="T192">
            <v>160</v>
          </cell>
          <cell r="U192">
            <v>171</v>
          </cell>
          <cell r="V192">
            <v>240</v>
          </cell>
          <cell r="W192">
            <v>35</v>
          </cell>
        </row>
        <row r="193">
          <cell r="B193" t="str">
            <v>16302397314</v>
          </cell>
          <cell r="C193">
            <v>507</v>
          </cell>
          <cell r="D193">
            <v>515</v>
          </cell>
          <cell r="E193">
            <v>502</v>
          </cell>
          <cell r="F193">
            <v>507</v>
          </cell>
          <cell r="G193">
            <v>502</v>
          </cell>
          <cell r="H193">
            <v>510</v>
          </cell>
          <cell r="I193">
            <v>3</v>
          </cell>
          <cell r="J193">
            <v>218</v>
          </cell>
          <cell r="K193">
            <v>220</v>
          </cell>
          <cell r="L193">
            <v>227</v>
          </cell>
          <cell r="M193">
            <v>231</v>
          </cell>
          <cell r="N193">
            <v>230</v>
          </cell>
          <cell r="O193">
            <v>230</v>
          </cell>
          <cell r="P193">
            <v>10</v>
          </cell>
          <cell r="Q193">
            <v>182</v>
          </cell>
          <cell r="R193">
            <v>150</v>
          </cell>
          <cell r="S193">
            <v>233</v>
          </cell>
          <cell r="T193">
            <v>253</v>
          </cell>
          <cell r="U193">
            <v>257</v>
          </cell>
          <cell r="V193">
            <v>200</v>
          </cell>
          <cell r="W193">
            <v>107</v>
          </cell>
        </row>
        <row r="194">
          <cell r="B194" t="str">
            <v>16302397369</v>
          </cell>
          <cell r="C194">
            <v>61961</v>
          </cell>
          <cell r="D194">
            <v>75102</v>
          </cell>
          <cell r="E194">
            <v>78022</v>
          </cell>
          <cell r="F194">
            <v>82610</v>
          </cell>
          <cell r="G194">
            <v>89445</v>
          </cell>
          <cell r="H194">
            <v>87800</v>
          </cell>
          <cell r="I194">
            <v>14670</v>
          </cell>
          <cell r="J194">
            <v>22594</v>
          </cell>
          <cell r="K194">
            <v>27290</v>
          </cell>
          <cell r="L194">
            <v>29347</v>
          </cell>
          <cell r="M194">
            <v>31938</v>
          </cell>
          <cell r="N194">
            <v>35535</v>
          </cell>
          <cell r="O194">
            <v>32100</v>
          </cell>
          <cell r="P194">
            <v>8245</v>
          </cell>
          <cell r="Q194">
            <v>19438</v>
          </cell>
          <cell r="R194">
            <v>21114</v>
          </cell>
          <cell r="S194">
            <v>26370</v>
          </cell>
          <cell r="T194">
            <v>28569</v>
          </cell>
          <cell r="U194">
            <v>31929</v>
          </cell>
          <cell r="V194">
            <v>28700</v>
          </cell>
          <cell r="W194">
            <v>10834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FE519-0879-47F6-8E65-5A3DA2EA4AE3}">
  <dimension ref="A1:U211"/>
  <sheetViews>
    <sheetView tabSelected="1" zoomScale="90" zoomScaleNormal="90" workbookViewId="0">
      <pane ySplit="5" topLeftCell="A6" activePane="bottomLeft" state="frozen"/>
      <selection pane="bottomLeft" activeCell="U6" sqref="U6"/>
    </sheetView>
  </sheetViews>
  <sheetFormatPr defaultRowHeight="14.4" outlineLevelRow="2" x14ac:dyDescent="0.3"/>
  <cols>
    <col min="1" max="1" width="12.109375" customWidth="1"/>
    <col min="2" max="2" width="25.44140625" customWidth="1"/>
    <col min="3" max="3" width="14" hidden="1" customWidth="1"/>
    <col min="4" max="7" width="13.77734375" customWidth="1"/>
    <col min="8" max="8" width="13.77734375" hidden="1" customWidth="1"/>
    <col min="9" max="9" width="15.77734375" customWidth="1"/>
    <col min="10" max="13" width="13.77734375" customWidth="1"/>
    <col min="14" max="14" width="13.77734375" hidden="1" customWidth="1"/>
    <col min="15" max="15" width="15.77734375" customWidth="1"/>
    <col min="16" max="19" width="13.77734375" customWidth="1"/>
    <col min="20" max="20" width="13.77734375" hidden="1" customWidth="1"/>
    <col min="21" max="21" width="15.77734375" customWidth="1"/>
  </cols>
  <sheetData>
    <row r="1" spans="1:21" ht="21" x14ac:dyDescent="0.4">
      <c r="A1" s="1" t="s">
        <v>411</v>
      </c>
      <c r="M1" s="2"/>
    </row>
    <row r="2" spans="1:21" x14ac:dyDescent="0.3">
      <c r="A2" s="3" t="s">
        <v>416</v>
      </c>
    </row>
    <row r="3" spans="1:21" x14ac:dyDescent="0.3">
      <c r="A3" t="s">
        <v>415</v>
      </c>
    </row>
    <row r="4" spans="1:21" x14ac:dyDescent="0.3">
      <c r="H4" s="3" t="s">
        <v>0</v>
      </c>
      <c r="N4" s="3" t="s">
        <v>0</v>
      </c>
      <c r="T4" s="3" t="s">
        <v>0</v>
      </c>
    </row>
    <row r="5" spans="1:21" ht="28.8" x14ac:dyDescent="0.3">
      <c r="A5" t="s">
        <v>1</v>
      </c>
      <c r="B5" t="s">
        <v>2</v>
      </c>
      <c r="C5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5" t="s">
        <v>8</v>
      </c>
      <c r="I5" s="13" t="s">
        <v>417</v>
      </c>
      <c r="J5" s="4" t="s">
        <v>9</v>
      </c>
      <c r="K5" s="4" t="s">
        <v>10</v>
      </c>
      <c r="L5" s="4" t="s">
        <v>11</v>
      </c>
      <c r="M5" s="4" t="s">
        <v>12</v>
      </c>
      <c r="N5" s="5" t="s">
        <v>13</v>
      </c>
      <c r="O5" s="13" t="s">
        <v>418</v>
      </c>
      <c r="P5" s="4" t="s">
        <v>14</v>
      </c>
      <c r="Q5" s="4" t="s">
        <v>15</v>
      </c>
      <c r="R5" s="4" t="s">
        <v>16</v>
      </c>
      <c r="S5" s="4" t="s">
        <v>17</v>
      </c>
      <c r="T5" s="5" t="s">
        <v>18</v>
      </c>
      <c r="U5" s="13" t="s">
        <v>419</v>
      </c>
    </row>
    <row r="6" spans="1:21" outlineLevel="2" x14ac:dyDescent="0.3">
      <c r="A6" t="s">
        <v>19</v>
      </c>
      <c r="B6" t="s">
        <v>20</v>
      </c>
      <c r="C6" t="s">
        <v>21</v>
      </c>
      <c r="D6" s="6">
        <f>VLOOKUP($C6,[1]FORECAST_PRELIM_COCTU!$B:$W,3,FALSE)</f>
        <v>32601</v>
      </c>
      <c r="E6" s="6">
        <f>VLOOKUP($C6,[1]FORECAST_PRELIM_COCTU!$B:$W,4,FALSE)</f>
        <v>35497</v>
      </c>
      <c r="F6" s="6">
        <f>VLOOKUP($C6,[1]FORECAST_PRELIM_COCTU!$B:$W,5,FALSE)</f>
        <v>36877</v>
      </c>
      <c r="G6" s="6">
        <f>VLOOKUP($C6,[1]FORECAST_PRELIM_COCTU!$B:$W,6,FALSE)</f>
        <v>39073</v>
      </c>
      <c r="H6" s="7">
        <f>VLOOKUP($C6,[1]FORECAST_PRELIM_COCTU!$B:$W,7,FALSE)</f>
        <v>39800</v>
      </c>
      <c r="I6" s="8">
        <f>G6-D6</f>
        <v>6472</v>
      </c>
      <c r="J6" s="6">
        <f>VLOOKUP($C6,[1]FORECAST_PRELIM_COCTU!$B:$W,10,FALSE)</f>
        <v>10782</v>
      </c>
      <c r="K6" s="6">
        <f>VLOOKUP($C6,[1]FORECAST_PRELIM_COCTU!$B:$W,11,FALSE)</f>
        <v>11703</v>
      </c>
      <c r="L6" s="6">
        <f>VLOOKUP($C6,[1]FORECAST_PRELIM_COCTU!$B:$W,12,FALSE)</f>
        <v>12319</v>
      </c>
      <c r="M6" s="6">
        <f>VLOOKUP($C6,[1]FORECAST_PRELIM_COCTU!$B:$W,13,FALSE)</f>
        <v>13141</v>
      </c>
      <c r="N6" s="7">
        <f>VLOOKUP($C6,[1]FORECAST_PRELIM_COCTU!$B:$W,14,FALSE)</f>
        <v>13500</v>
      </c>
      <c r="O6" s="8">
        <f t="shared" ref="O6" si="0">M6-J6</f>
        <v>2359</v>
      </c>
      <c r="P6" s="6">
        <f>VLOOKUP($C6,[1]FORECAST_PRELIM_COCTU!$B:$W,17,FALSE)</f>
        <v>5601</v>
      </c>
      <c r="Q6" s="6">
        <f>VLOOKUP($C6,[1]FORECAST_PRELIM_COCTU!$B:$W,18,FALSE)</f>
        <v>6467</v>
      </c>
      <c r="R6" s="6">
        <f>VLOOKUP($C6,[1]FORECAST_PRELIM_COCTU!$B:$W,19,FALSE)</f>
        <v>6829</v>
      </c>
      <c r="S6" s="6">
        <f>VLOOKUP($C6,[1]FORECAST_PRELIM_COCTU!$B:$W,20,FALSE)</f>
        <v>7269</v>
      </c>
      <c r="T6" s="7">
        <f>VLOOKUP($C6,[1]FORECAST_PRELIM_COCTU!$B:$W,21,FALSE)</f>
        <v>7100</v>
      </c>
      <c r="U6" s="8">
        <f t="shared" ref="U6" si="1">S6-P6</f>
        <v>1668</v>
      </c>
    </row>
    <row r="7" spans="1:21" outlineLevel="2" x14ac:dyDescent="0.3">
      <c r="A7" t="s">
        <v>19</v>
      </c>
      <c r="B7" t="s">
        <v>19</v>
      </c>
      <c r="C7" t="s">
        <v>22</v>
      </c>
      <c r="D7" s="6">
        <f>VLOOKUP($C7,[1]FORECAST_PRELIM_COCTU!$B:$W,3,FALSE)</f>
        <v>17921</v>
      </c>
      <c r="E7" s="6">
        <f>VLOOKUP($C7,[1]FORECAST_PRELIM_COCTU!$B:$W,4,FALSE)</f>
        <v>20295</v>
      </c>
      <c r="F7" s="6">
        <f>VLOOKUP($C7,[1]FORECAST_PRELIM_COCTU!$B:$W,5,FALSE)</f>
        <v>21339</v>
      </c>
      <c r="G7" s="6">
        <f>VLOOKUP($C7,[1]FORECAST_PRELIM_COCTU!$B:$W,6,FALSE)</f>
        <v>22615</v>
      </c>
      <c r="H7" s="7">
        <f>VLOOKUP($C7,[1]FORECAST_PRELIM_COCTU!$B:$W,7,FALSE)</f>
        <v>21200</v>
      </c>
      <c r="I7" s="8">
        <f t="shared" ref="I7:I26" si="2">G7-D7</f>
        <v>4694</v>
      </c>
      <c r="J7" s="6">
        <f>VLOOKUP($C7,[1]FORECAST_PRELIM_COCTU!$B:$W,10,FALSE)</f>
        <v>7578</v>
      </c>
      <c r="K7" s="6">
        <f>VLOOKUP($C7,[1]FORECAST_PRELIM_COCTU!$B:$W,11,FALSE)</f>
        <v>8471</v>
      </c>
      <c r="L7" s="6">
        <f>VLOOKUP($C7,[1]FORECAST_PRELIM_COCTU!$B:$W,12,FALSE)</f>
        <v>8965</v>
      </c>
      <c r="M7" s="6">
        <f>VLOOKUP($C7,[1]FORECAST_PRELIM_COCTU!$B:$W,13,FALSE)</f>
        <v>9342</v>
      </c>
      <c r="N7" s="7">
        <f>VLOOKUP($C7,[1]FORECAST_PRELIM_COCTU!$B:$W,14,FALSE)</f>
        <v>8900</v>
      </c>
      <c r="O7" s="8">
        <f t="shared" ref="O7:O26" si="3">M7-J7</f>
        <v>1764</v>
      </c>
      <c r="P7" s="6">
        <f>VLOOKUP($C7,[1]FORECAST_PRELIM_COCTU!$B:$W,17,FALSE)</f>
        <v>13461</v>
      </c>
      <c r="Q7" s="6">
        <f>VLOOKUP($C7,[1]FORECAST_PRELIM_COCTU!$B:$W,18,FALSE)</f>
        <v>13050</v>
      </c>
      <c r="R7" s="6">
        <f>VLOOKUP($C7,[1]FORECAST_PRELIM_COCTU!$B:$W,19,FALSE)</f>
        <v>14121</v>
      </c>
      <c r="S7" s="6">
        <f>VLOOKUP($C7,[1]FORECAST_PRELIM_COCTU!$B:$W,20,FALSE)</f>
        <v>15949</v>
      </c>
      <c r="T7" s="7">
        <f>VLOOKUP($C7,[1]FORECAST_PRELIM_COCTU!$B:$W,21,FALSE)</f>
        <v>14400</v>
      </c>
      <c r="U7" s="8">
        <f t="shared" ref="U7:U26" si="4">S7-P7</f>
        <v>2488</v>
      </c>
    </row>
    <row r="8" spans="1:21" outlineLevel="2" x14ac:dyDescent="0.3">
      <c r="A8" t="s">
        <v>19</v>
      </c>
      <c r="B8" t="s">
        <v>23</v>
      </c>
      <c r="C8" t="s">
        <v>24</v>
      </c>
      <c r="D8" s="6">
        <f>VLOOKUP($C8,[1]FORECAST_PRELIM_COCTU!$B:$W,3,FALSE)</f>
        <v>476</v>
      </c>
      <c r="E8" s="6">
        <f>VLOOKUP($C8,[1]FORECAST_PRELIM_COCTU!$B:$W,4,FALSE)</f>
        <v>537</v>
      </c>
      <c r="F8" s="6">
        <f>VLOOKUP($C8,[1]FORECAST_PRELIM_COCTU!$B:$W,5,FALSE)</f>
        <v>615</v>
      </c>
      <c r="G8" s="6">
        <f>VLOOKUP($C8,[1]FORECAST_PRELIM_COCTU!$B:$W,6,FALSE)</f>
        <v>623</v>
      </c>
      <c r="H8" s="7">
        <f>VLOOKUP($C8,[1]FORECAST_PRELIM_COCTU!$B:$W,7,FALSE)</f>
        <v>550</v>
      </c>
      <c r="I8" s="8">
        <f t="shared" si="2"/>
        <v>147</v>
      </c>
      <c r="J8" s="6">
        <f>VLOOKUP($C8,[1]FORECAST_PRELIM_COCTU!$B:$W,10,FALSE)</f>
        <v>186</v>
      </c>
      <c r="K8" s="6">
        <f>VLOOKUP($C8,[1]FORECAST_PRELIM_COCTU!$B:$W,11,FALSE)</f>
        <v>198</v>
      </c>
      <c r="L8" s="6">
        <f>VLOOKUP($C8,[1]FORECAST_PRELIM_COCTU!$B:$W,12,FALSE)</f>
        <v>230</v>
      </c>
      <c r="M8" s="6">
        <f>VLOOKUP($C8,[1]FORECAST_PRELIM_COCTU!$B:$W,13,FALSE)</f>
        <v>230</v>
      </c>
      <c r="N8" s="7">
        <f>VLOOKUP($C8,[1]FORECAST_PRELIM_COCTU!$B:$W,14,FALSE)</f>
        <v>230</v>
      </c>
      <c r="O8" s="8">
        <f t="shared" si="3"/>
        <v>44</v>
      </c>
      <c r="P8" s="6">
        <f>VLOOKUP($C8,[1]FORECAST_PRELIM_COCTU!$B:$W,17,FALSE)</f>
        <v>215</v>
      </c>
      <c r="Q8" s="6">
        <f>VLOOKUP($C8,[1]FORECAST_PRELIM_COCTU!$B:$W,18,FALSE)</f>
        <v>222</v>
      </c>
      <c r="R8" s="6">
        <f>VLOOKUP($C8,[1]FORECAST_PRELIM_COCTU!$B:$W,19,FALSE)</f>
        <v>242</v>
      </c>
      <c r="S8" s="6">
        <f>VLOOKUP($C8,[1]FORECAST_PRELIM_COCTU!$B:$W,20,FALSE)</f>
        <v>268</v>
      </c>
      <c r="T8" s="7">
        <f>VLOOKUP($C8,[1]FORECAST_PRELIM_COCTU!$B:$W,21,FALSE)</f>
        <v>180</v>
      </c>
      <c r="U8" s="8">
        <f t="shared" si="4"/>
        <v>53</v>
      </c>
    </row>
    <row r="9" spans="1:21" outlineLevel="2" x14ac:dyDescent="0.3">
      <c r="A9" t="s">
        <v>19</v>
      </c>
      <c r="B9" t="s">
        <v>25</v>
      </c>
      <c r="C9" t="s">
        <v>26</v>
      </c>
      <c r="D9" s="6">
        <f>VLOOKUP($C9,[1]FORECAST_PRELIM_COCTU!$B:$W,3,FALSE)</f>
        <v>70222</v>
      </c>
      <c r="E9" s="6">
        <f>VLOOKUP($C9,[1]FORECAST_PRELIM_COCTU!$B:$W,4,FALSE)</f>
        <v>71180</v>
      </c>
      <c r="F9" s="6">
        <f>VLOOKUP($C9,[1]FORECAST_PRELIM_COCTU!$B:$W,5,FALSE)</f>
        <v>75574</v>
      </c>
      <c r="G9" s="6">
        <f>VLOOKUP($C9,[1]FORECAST_PRELIM_COCTU!$B:$W,6,FALSE)</f>
        <v>83206</v>
      </c>
      <c r="H9" s="7">
        <f>VLOOKUP($C9,[1]FORECAST_PRELIM_COCTU!$B:$W,7,FALSE)</f>
        <v>87300</v>
      </c>
      <c r="I9" s="8">
        <f t="shared" si="2"/>
        <v>12984</v>
      </c>
      <c r="J9" s="6">
        <f>VLOOKUP($C9,[1]FORECAST_PRELIM_COCTU!$B:$W,10,FALSE)</f>
        <v>25172</v>
      </c>
      <c r="K9" s="6">
        <f>VLOOKUP($C9,[1]FORECAST_PRELIM_COCTU!$B:$W,11,FALSE)</f>
        <v>27447</v>
      </c>
      <c r="L9" s="6">
        <f>VLOOKUP($C9,[1]FORECAST_PRELIM_COCTU!$B:$W,12,FALSE)</f>
        <v>29785</v>
      </c>
      <c r="M9" s="6">
        <f>VLOOKUP($C9,[1]FORECAST_PRELIM_COCTU!$B:$W,13,FALSE)</f>
        <v>33300</v>
      </c>
      <c r="N9" s="7">
        <f>VLOOKUP($C9,[1]FORECAST_PRELIM_COCTU!$B:$W,14,FALSE)</f>
        <v>33300</v>
      </c>
      <c r="O9" s="8">
        <f t="shared" si="3"/>
        <v>8128</v>
      </c>
      <c r="P9" s="6">
        <f>VLOOKUP($C9,[1]FORECAST_PRELIM_COCTU!$B:$W,17,FALSE)</f>
        <v>20801</v>
      </c>
      <c r="Q9" s="6">
        <f>VLOOKUP($C9,[1]FORECAST_PRELIM_COCTU!$B:$W,18,FALSE)</f>
        <v>25661</v>
      </c>
      <c r="R9" s="6">
        <f>VLOOKUP($C9,[1]FORECAST_PRELIM_COCTU!$B:$W,19,FALSE)</f>
        <v>28168</v>
      </c>
      <c r="S9" s="6">
        <f>VLOOKUP($C9,[1]FORECAST_PRELIM_COCTU!$B:$W,20,FALSE)</f>
        <v>31979</v>
      </c>
      <c r="T9" s="7">
        <f>VLOOKUP($C9,[1]FORECAST_PRELIM_COCTU!$B:$W,21,FALSE)</f>
        <v>29900</v>
      </c>
      <c r="U9" s="8">
        <f t="shared" si="4"/>
        <v>11178</v>
      </c>
    </row>
    <row r="10" spans="1:21" outlineLevel="2" x14ac:dyDescent="0.3">
      <c r="A10" t="s">
        <v>19</v>
      </c>
      <c r="B10" t="s">
        <v>27</v>
      </c>
      <c r="C10" t="s">
        <v>28</v>
      </c>
      <c r="D10" s="6">
        <f>VLOOKUP($C10,[1]FORECAST_PRELIM_COCTU!$B:$W,3,FALSE)</f>
        <v>3896</v>
      </c>
      <c r="E10" s="6">
        <f>VLOOKUP($C10,[1]FORECAST_PRELIM_COCTU!$B:$W,4,FALSE)</f>
        <v>4280</v>
      </c>
      <c r="F10" s="6">
        <f>VLOOKUP($C10,[1]FORECAST_PRELIM_COCTU!$B:$W,5,FALSE)</f>
        <v>4547</v>
      </c>
      <c r="G10" s="6">
        <f>VLOOKUP($C10,[1]FORECAST_PRELIM_COCTU!$B:$W,6,FALSE)</f>
        <v>4904</v>
      </c>
      <c r="H10" s="7">
        <f>VLOOKUP($C10,[1]FORECAST_PRELIM_COCTU!$B:$W,7,FALSE)</f>
        <v>4330</v>
      </c>
      <c r="I10" s="8">
        <f t="shared" si="2"/>
        <v>1008</v>
      </c>
      <c r="J10" s="6">
        <f>VLOOKUP($C10,[1]FORECAST_PRELIM_COCTU!$B:$W,10,FALSE)</f>
        <v>1411</v>
      </c>
      <c r="K10" s="6">
        <f>VLOOKUP($C10,[1]FORECAST_PRELIM_COCTU!$B:$W,11,FALSE)</f>
        <v>1545</v>
      </c>
      <c r="L10" s="6">
        <f>VLOOKUP($C10,[1]FORECAST_PRELIM_COCTU!$B:$W,12,FALSE)</f>
        <v>1656</v>
      </c>
      <c r="M10" s="6">
        <f>VLOOKUP($C10,[1]FORECAST_PRELIM_COCTU!$B:$W,13,FALSE)</f>
        <v>1782</v>
      </c>
      <c r="N10" s="7">
        <f>VLOOKUP($C10,[1]FORECAST_PRELIM_COCTU!$B:$W,14,FALSE)</f>
        <v>1500</v>
      </c>
      <c r="O10" s="8">
        <f t="shared" si="3"/>
        <v>371</v>
      </c>
      <c r="P10" s="6">
        <f>VLOOKUP($C10,[1]FORECAST_PRELIM_COCTU!$B:$W,17,FALSE)</f>
        <v>420</v>
      </c>
      <c r="Q10" s="6">
        <f>VLOOKUP($C10,[1]FORECAST_PRELIM_COCTU!$B:$W,18,FALSE)</f>
        <v>517</v>
      </c>
      <c r="R10" s="6">
        <f>VLOOKUP($C10,[1]FORECAST_PRELIM_COCTU!$B:$W,19,FALSE)</f>
        <v>592</v>
      </c>
      <c r="S10" s="6">
        <f>VLOOKUP($C10,[1]FORECAST_PRELIM_COCTU!$B:$W,20,FALSE)</f>
        <v>739</v>
      </c>
      <c r="T10" s="7">
        <f>VLOOKUP($C10,[1]FORECAST_PRELIM_COCTU!$B:$W,21,FALSE)</f>
        <v>590</v>
      </c>
      <c r="U10" s="8">
        <f t="shared" si="4"/>
        <v>319</v>
      </c>
    </row>
    <row r="11" spans="1:21" outlineLevel="2" x14ac:dyDescent="0.3">
      <c r="A11" t="s">
        <v>19</v>
      </c>
      <c r="B11" t="s">
        <v>29</v>
      </c>
      <c r="C11" t="s">
        <v>30</v>
      </c>
      <c r="D11" s="6">
        <f>VLOOKUP($C11,[1]FORECAST_PRELIM_COCTU!$B:$W,3,FALSE)</f>
        <v>5025</v>
      </c>
      <c r="E11" s="6">
        <f>VLOOKUP($C11,[1]FORECAST_PRELIM_COCTU!$B:$W,4,FALSE)</f>
        <v>5104</v>
      </c>
      <c r="F11" s="6">
        <f>VLOOKUP($C11,[1]FORECAST_PRELIM_COCTU!$B:$W,5,FALSE)</f>
        <v>5393</v>
      </c>
      <c r="G11" s="6">
        <f>VLOOKUP($C11,[1]FORECAST_PRELIM_COCTU!$B:$W,6,FALSE)</f>
        <v>5664</v>
      </c>
      <c r="H11" s="7">
        <f>VLOOKUP($C11,[1]FORECAST_PRELIM_COCTU!$B:$W,7,FALSE)</f>
        <v>5280</v>
      </c>
      <c r="I11" s="8">
        <f t="shared" si="2"/>
        <v>639</v>
      </c>
      <c r="J11" s="6">
        <f>VLOOKUP($C11,[1]FORECAST_PRELIM_COCTU!$B:$W,10,FALSE)</f>
        <v>2037</v>
      </c>
      <c r="K11" s="6">
        <f>VLOOKUP($C11,[1]FORECAST_PRELIM_COCTU!$B:$W,11,FALSE)</f>
        <v>2133</v>
      </c>
      <c r="L11" s="6">
        <f>VLOOKUP($C11,[1]FORECAST_PRELIM_COCTU!$B:$W,12,FALSE)</f>
        <v>2270</v>
      </c>
      <c r="M11" s="6">
        <f>VLOOKUP($C11,[1]FORECAST_PRELIM_COCTU!$B:$W,13,FALSE)</f>
        <v>2364</v>
      </c>
      <c r="N11" s="7">
        <f>VLOOKUP($C11,[1]FORECAST_PRELIM_COCTU!$B:$W,14,FALSE)</f>
        <v>2180</v>
      </c>
      <c r="O11" s="8">
        <f t="shared" si="3"/>
        <v>327</v>
      </c>
      <c r="P11" s="6">
        <f>VLOOKUP($C11,[1]FORECAST_PRELIM_COCTU!$B:$W,17,FALSE)</f>
        <v>393</v>
      </c>
      <c r="Q11" s="6">
        <f>VLOOKUP($C11,[1]FORECAST_PRELIM_COCTU!$B:$W,18,FALSE)</f>
        <v>595</v>
      </c>
      <c r="R11" s="6">
        <f>VLOOKUP($C11,[1]FORECAST_PRELIM_COCTU!$B:$W,19,FALSE)</f>
        <v>632</v>
      </c>
      <c r="S11" s="6">
        <f>VLOOKUP($C11,[1]FORECAST_PRELIM_COCTU!$B:$W,20,FALSE)</f>
        <v>715</v>
      </c>
      <c r="T11" s="7">
        <f>VLOOKUP($C11,[1]FORECAST_PRELIM_COCTU!$B:$W,21,FALSE)</f>
        <v>800</v>
      </c>
      <c r="U11" s="8">
        <f t="shared" si="4"/>
        <v>322</v>
      </c>
    </row>
    <row r="12" spans="1:21" outlineLevel="2" x14ac:dyDescent="0.3">
      <c r="A12" t="s">
        <v>19</v>
      </c>
      <c r="B12" t="s">
        <v>31</v>
      </c>
      <c r="C12" t="s">
        <v>32</v>
      </c>
      <c r="D12" s="6">
        <f>VLOOKUP($C12,[1]FORECAST_PRELIM_COCTU!$B:$W,3,FALSE)</f>
        <v>21973</v>
      </c>
      <c r="E12" s="6">
        <f>VLOOKUP($C12,[1]FORECAST_PRELIM_COCTU!$B:$W,4,FALSE)</f>
        <v>22284</v>
      </c>
      <c r="F12" s="6">
        <f>VLOOKUP($C12,[1]FORECAST_PRELIM_COCTU!$B:$W,5,FALSE)</f>
        <v>23267</v>
      </c>
      <c r="G12" s="6">
        <f>VLOOKUP($C12,[1]FORECAST_PRELIM_COCTU!$B:$W,6,FALSE)</f>
        <v>23959</v>
      </c>
      <c r="H12" s="7">
        <f>VLOOKUP($C12,[1]FORECAST_PRELIM_COCTU!$B:$W,7,FALSE)</f>
        <v>23100</v>
      </c>
      <c r="I12" s="8">
        <f t="shared" si="2"/>
        <v>1986</v>
      </c>
      <c r="J12" s="6">
        <f>VLOOKUP($C12,[1]FORECAST_PRELIM_COCTU!$B:$W,10,FALSE)</f>
        <v>8777</v>
      </c>
      <c r="K12" s="6">
        <f>VLOOKUP($C12,[1]FORECAST_PRELIM_COCTU!$B:$W,11,FALSE)</f>
        <v>9418</v>
      </c>
      <c r="L12" s="6">
        <f>VLOOKUP($C12,[1]FORECAST_PRELIM_COCTU!$B:$W,12,FALSE)</f>
        <v>10082</v>
      </c>
      <c r="M12" s="6">
        <f>VLOOKUP($C12,[1]FORECAST_PRELIM_COCTU!$B:$W,13,FALSE)</f>
        <v>10392</v>
      </c>
      <c r="N12" s="7">
        <f>VLOOKUP($C12,[1]FORECAST_PRELIM_COCTU!$B:$W,14,FALSE)</f>
        <v>9300</v>
      </c>
      <c r="O12" s="8">
        <f t="shared" si="3"/>
        <v>1615</v>
      </c>
      <c r="P12" s="6">
        <f>VLOOKUP($C12,[1]FORECAST_PRELIM_COCTU!$B:$W,17,FALSE)</f>
        <v>3831</v>
      </c>
      <c r="Q12" s="6">
        <f>VLOOKUP($C12,[1]FORECAST_PRELIM_COCTU!$B:$W,18,FALSE)</f>
        <v>4380</v>
      </c>
      <c r="R12" s="6">
        <f>VLOOKUP($C12,[1]FORECAST_PRELIM_COCTU!$B:$W,19,FALSE)</f>
        <v>4394</v>
      </c>
      <c r="S12" s="6">
        <f>VLOOKUP($C12,[1]FORECAST_PRELIM_COCTU!$B:$W,20,FALSE)</f>
        <v>4600</v>
      </c>
      <c r="T12" s="7">
        <f>VLOOKUP($C12,[1]FORECAST_PRELIM_COCTU!$B:$W,21,FALSE)</f>
        <v>4600</v>
      </c>
      <c r="U12" s="8">
        <f t="shared" si="4"/>
        <v>769</v>
      </c>
    </row>
    <row r="13" spans="1:21" outlineLevel="2" x14ac:dyDescent="0.3">
      <c r="A13" t="s">
        <v>19</v>
      </c>
      <c r="B13" t="s">
        <v>33</v>
      </c>
      <c r="C13" t="s">
        <v>34</v>
      </c>
      <c r="D13" s="6">
        <f>VLOOKUP($C13,[1]FORECAST_PRELIM_COCTU!$B:$W,3,FALSE)</f>
        <v>4159</v>
      </c>
      <c r="E13" s="6">
        <f>VLOOKUP($C13,[1]FORECAST_PRELIM_COCTU!$B:$W,4,FALSE)</f>
        <v>4636</v>
      </c>
      <c r="F13" s="6">
        <f>VLOOKUP($C13,[1]FORECAST_PRELIM_COCTU!$B:$W,5,FALSE)</f>
        <v>5113</v>
      </c>
      <c r="G13" s="6">
        <f>VLOOKUP($C13,[1]FORECAST_PRELIM_COCTU!$B:$W,6,FALSE)</f>
        <v>5670</v>
      </c>
      <c r="H13" s="7">
        <f>VLOOKUP($C13,[1]FORECAST_PRELIM_COCTU!$B:$W,7,FALSE)</f>
        <v>5500</v>
      </c>
      <c r="I13" s="8">
        <f t="shared" si="2"/>
        <v>1511</v>
      </c>
      <c r="J13" s="6">
        <f>VLOOKUP($C13,[1]FORECAST_PRELIM_COCTU!$B:$W,10,FALSE)</f>
        <v>1553</v>
      </c>
      <c r="K13" s="6">
        <f>VLOOKUP($C13,[1]FORECAST_PRELIM_COCTU!$B:$W,11,FALSE)</f>
        <v>1703</v>
      </c>
      <c r="L13" s="6">
        <f>VLOOKUP($C13,[1]FORECAST_PRELIM_COCTU!$B:$W,12,FALSE)</f>
        <v>1899</v>
      </c>
      <c r="M13" s="6">
        <f>VLOOKUP($C13,[1]FORECAST_PRELIM_COCTU!$B:$W,13,FALSE)</f>
        <v>2092</v>
      </c>
      <c r="N13" s="7">
        <f>VLOOKUP($C13,[1]FORECAST_PRELIM_COCTU!$B:$W,14,FALSE)</f>
        <v>2200</v>
      </c>
      <c r="O13" s="8">
        <f t="shared" si="3"/>
        <v>539</v>
      </c>
      <c r="P13" s="6">
        <f>VLOOKUP($C13,[1]FORECAST_PRELIM_COCTU!$B:$W,17,FALSE)</f>
        <v>1121</v>
      </c>
      <c r="Q13" s="6">
        <f>VLOOKUP($C13,[1]FORECAST_PRELIM_COCTU!$B:$W,18,FALSE)</f>
        <v>1762</v>
      </c>
      <c r="R13" s="6">
        <f>VLOOKUP($C13,[1]FORECAST_PRELIM_COCTU!$B:$W,19,FALSE)</f>
        <v>2135</v>
      </c>
      <c r="S13" s="6">
        <f>VLOOKUP($C13,[1]FORECAST_PRELIM_COCTU!$B:$W,20,FALSE)</f>
        <v>2300</v>
      </c>
      <c r="T13" s="7">
        <f>VLOOKUP($C13,[1]FORECAST_PRELIM_COCTU!$B:$W,21,FALSE)</f>
        <v>1800</v>
      </c>
      <c r="U13" s="8">
        <f t="shared" si="4"/>
        <v>1179</v>
      </c>
    </row>
    <row r="14" spans="1:21" outlineLevel="2" x14ac:dyDescent="0.3">
      <c r="A14" t="s">
        <v>19</v>
      </c>
      <c r="B14" t="s">
        <v>35</v>
      </c>
      <c r="C14" t="s">
        <v>36</v>
      </c>
      <c r="D14" s="6">
        <f>VLOOKUP($C14,[1]FORECAST_PRELIM_COCTU!$B:$W,3,FALSE)</f>
        <v>63599</v>
      </c>
      <c r="E14" s="6">
        <f>VLOOKUP($C14,[1]FORECAST_PRELIM_COCTU!$B:$W,4,FALSE)</f>
        <v>65836</v>
      </c>
      <c r="F14" s="6">
        <f>VLOOKUP($C14,[1]FORECAST_PRELIM_COCTU!$B:$W,5,FALSE)</f>
        <v>70525</v>
      </c>
      <c r="G14" s="6">
        <f>VLOOKUP($C14,[1]FORECAST_PRELIM_COCTU!$B:$W,6,FALSE)</f>
        <v>76443</v>
      </c>
      <c r="H14" s="7">
        <f>VLOOKUP($C14,[1]FORECAST_PRELIM_COCTU!$B:$W,7,FALSE)</f>
        <v>72100</v>
      </c>
      <c r="I14" s="8">
        <f t="shared" si="2"/>
        <v>12844</v>
      </c>
      <c r="J14" s="6">
        <f>VLOOKUP($C14,[1]FORECAST_PRELIM_COCTU!$B:$W,10,FALSE)</f>
        <v>24518</v>
      </c>
      <c r="K14" s="6">
        <f>VLOOKUP($C14,[1]FORECAST_PRELIM_COCTU!$B:$W,11,FALSE)</f>
        <v>26208</v>
      </c>
      <c r="L14" s="6">
        <f>VLOOKUP($C14,[1]FORECAST_PRELIM_COCTU!$B:$W,12,FALSE)</f>
        <v>28274</v>
      </c>
      <c r="M14" s="6">
        <f>VLOOKUP($C14,[1]FORECAST_PRELIM_COCTU!$B:$W,13,FALSE)</f>
        <v>30439</v>
      </c>
      <c r="N14" s="7">
        <f>VLOOKUP($C14,[1]FORECAST_PRELIM_COCTU!$B:$W,14,FALSE)</f>
        <v>29300</v>
      </c>
      <c r="O14" s="8">
        <f t="shared" si="3"/>
        <v>5921</v>
      </c>
      <c r="P14" s="6">
        <f>VLOOKUP($C14,[1]FORECAST_PRELIM_COCTU!$B:$W,17,FALSE)</f>
        <v>23235</v>
      </c>
      <c r="Q14" s="6">
        <f>VLOOKUP($C14,[1]FORECAST_PRELIM_COCTU!$B:$W,18,FALSE)</f>
        <v>27770</v>
      </c>
      <c r="R14" s="6">
        <f>VLOOKUP($C14,[1]FORECAST_PRELIM_COCTU!$B:$W,19,FALSE)</f>
        <v>29489</v>
      </c>
      <c r="S14" s="6">
        <f>VLOOKUP($C14,[1]FORECAST_PRELIM_COCTU!$B:$W,20,FALSE)</f>
        <v>31765</v>
      </c>
      <c r="T14" s="7">
        <f>VLOOKUP($C14,[1]FORECAST_PRELIM_COCTU!$B:$W,21,FALSE)</f>
        <v>30900</v>
      </c>
      <c r="U14" s="8">
        <f t="shared" si="4"/>
        <v>8530</v>
      </c>
    </row>
    <row r="15" spans="1:21" outlineLevel="2" x14ac:dyDescent="0.3">
      <c r="A15" t="s">
        <v>19</v>
      </c>
      <c r="B15" t="s">
        <v>37</v>
      </c>
      <c r="C15" t="s">
        <v>38</v>
      </c>
      <c r="D15" s="6">
        <f>VLOOKUP($C15,[1]FORECAST_PRELIM_COCTU!$B:$W,3,FALSE)</f>
        <v>11786</v>
      </c>
      <c r="E15" s="6">
        <f>VLOOKUP($C15,[1]FORECAST_PRELIM_COCTU!$B:$W,4,FALSE)</f>
        <v>13994</v>
      </c>
      <c r="F15" s="6">
        <f>VLOOKUP($C15,[1]FORECAST_PRELIM_COCTU!$B:$W,5,FALSE)</f>
        <v>15141</v>
      </c>
      <c r="G15" s="6">
        <f>VLOOKUP($C15,[1]FORECAST_PRELIM_COCTU!$B:$W,6,FALSE)</f>
        <v>16786</v>
      </c>
      <c r="H15" s="7">
        <f>VLOOKUP($C15,[1]FORECAST_PRELIM_COCTU!$B:$W,7,FALSE)</f>
        <v>18400</v>
      </c>
      <c r="I15" s="8">
        <f t="shared" si="2"/>
        <v>5000</v>
      </c>
      <c r="J15" s="6">
        <f>VLOOKUP($C15,[1]FORECAST_PRELIM_COCTU!$B:$W,10,FALSE)</f>
        <v>4262</v>
      </c>
      <c r="K15" s="6">
        <f>VLOOKUP($C15,[1]FORECAST_PRELIM_COCTU!$B:$W,11,FALSE)</f>
        <v>5060</v>
      </c>
      <c r="L15" s="6">
        <f>VLOOKUP($C15,[1]FORECAST_PRELIM_COCTU!$B:$W,12,FALSE)</f>
        <v>5582</v>
      </c>
      <c r="M15" s="6">
        <f>VLOOKUP($C15,[1]FORECAST_PRELIM_COCTU!$B:$W,13,FALSE)</f>
        <v>6188</v>
      </c>
      <c r="N15" s="7">
        <f>VLOOKUP($C15,[1]FORECAST_PRELIM_COCTU!$B:$W,14,FALSE)</f>
        <v>7400</v>
      </c>
      <c r="O15" s="8">
        <f t="shared" si="3"/>
        <v>1926</v>
      </c>
      <c r="P15" s="6">
        <f>VLOOKUP($C15,[1]FORECAST_PRELIM_COCTU!$B:$W,17,FALSE)</f>
        <v>1336</v>
      </c>
      <c r="Q15" s="6">
        <f>VLOOKUP($C15,[1]FORECAST_PRELIM_COCTU!$B:$W,18,FALSE)</f>
        <v>1905</v>
      </c>
      <c r="R15" s="6">
        <f>VLOOKUP($C15,[1]FORECAST_PRELIM_COCTU!$B:$W,19,FALSE)</f>
        <v>2186</v>
      </c>
      <c r="S15" s="6">
        <f>VLOOKUP($C15,[1]FORECAST_PRELIM_COCTU!$B:$W,20,FALSE)</f>
        <v>2556</v>
      </c>
      <c r="T15" s="7">
        <f>VLOOKUP($C15,[1]FORECAST_PRELIM_COCTU!$B:$W,21,FALSE)</f>
        <v>2200</v>
      </c>
      <c r="U15" s="8">
        <f t="shared" si="4"/>
        <v>1220</v>
      </c>
    </row>
    <row r="16" spans="1:21" outlineLevel="2" x14ac:dyDescent="0.3">
      <c r="A16" t="s">
        <v>19</v>
      </c>
      <c r="B16" t="s">
        <v>39</v>
      </c>
      <c r="C16" t="s">
        <v>40</v>
      </c>
      <c r="D16" s="6">
        <f>VLOOKUP($C16,[1]FORECAST_PRELIM_COCTU!$B:$W,3,FALSE)</f>
        <v>29590</v>
      </c>
      <c r="E16" s="6">
        <f>VLOOKUP($C16,[1]FORECAST_PRELIM_COCTU!$B:$W,4,FALSE)</f>
        <v>29877</v>
      </c>
      <c r="F16" s="6">
        <f>VLOOKUP($C16,[1]FORECAST_PRELIM_COCTU!$B:$W,5,FALSE)</f>
        <v>30947</v>
      </c>
      <c r="G16" s="6">
        <f>VLOOKUP($C16,[1]FORECAST_PRELIM_COCTU!$B:$W,6,FALSE)</f>
        <v>32592</v>
      </c>
      <c r="H16" s="7">
        <f>VLOOKUP($C16,[1]FORECAST_PRELIM_COCTU!$B:$W,7,FALSE)</f>
        <v>32500</v>
      </c>
      <c r="I16" s="8">
        <f t="shared" si="2"/>
        <v>3002</v>
      </c>
      <c r="J16" s="6">
        <f>VLOOKUP($C16,[1]FORECAST_PRELIM_COCTU!$B:$W,10,FALSE)</f>
        <v>11695</v>
      </c>
      <c r="K16" s="6">
        <f>VLOOKUP($C16,[1]FORECAST_PRELIM_COCTU!$B:$W,11,FALSE)</f>
        <v>12480</v>
      </c>
      <c r="L16" s="6">
        <f>VLOOKUP($C16,[1]FORECAST_PRELIM_COCTU!$B:$W,12,FALSE)</f>
        <v>13208</v>
      </c>
      <c r="M16" s="6">
        <f>VLOOKUP($C16,[1]FORECAST_PRELIM_COCTU!$B:$W,13,FALSE)</f>
        <v>14038</v>
      </c>
      <c r="N16" s="7">
        <f>VLOOKUP($C16,[1]FORECAST_PRELIM_COCTU!$B:$W,14,FALSE)</f>
        <v>13600</v>
      </c>
      <c r="O16" s="8">
        <f t="shared" si="3"/>
        <v>2343</v>
      </c>
      <c r="P16" s="6">
        <f>VLOOKUP($C16,[1]FORECAST_PRELIM_COCTU!$B:$W,17,FALSE)</f>
        <v>22274</v>
      </c>
      <c r="Q16" s="6">
        <f>VLOOKUP($C16,[1]FORECAST_PRELIM_COCTU!$B:$W,18,FALSE)</f>
        <v>25468</v>
      </c>
      <c r="R16" s="6">
        <f>VLOOKUP($C16,[1]FORECAST_PRELIM_COCTU!$B:$W,19,FALSE)</f>
        <v>25688</v>
      </c>
      <c r="S16" s="6">
        <f>VLOOKUP($C16,[1]FORECAST_PRELIM_COCTU!$B:$W,20,FALSE)</f>
        <v>27961</v>
      </c>
      <c r="T16" s="7">
        <f>VLOOKUP($C16,[1]FORECAST_PRELIM_COCTU!$B:$W,21,FALSE)</f>
        <v>26100</v>
      </c>
      <c r="U16" s="8">
        <f t="shared" si="4"/>
        <v>5687</v>
      </c>
    </row>
    <row r="17" spans="1:21" outlineLevel="2" x14ac:dyDescent="0.3">
      <c r="A17" t="s">
        <v>19</v>
      </c>
      <c r="B17" t="s">
        <v>41</v>
      </c>
      <c r="C17" t="s">
        <v>42</v>
      </c>
      <c r="D17" s="6">
        <f>VLOOKUP($C17,[1]FORECAST_PRELIM_COCTU!$B:$W,3,FALSE)</f>
        <v>16464</v>
      </c>
      <c r="E17" s="6">
        <f>VLOOKUP($C17,[1]FORECAST_PRELIM_COCTU!$B:$W,4,FALSE)</f>
        <v>16601</v>
      </c>
      <c r="F17" s="6">
        <f>VLOOKUP($C17,[1]FORECAST_PRELIM_COCTU!$B:$W,5,FALSE)</f>
        <v>18171</v>
      </c>
      <c r="G17" s="6">
        <f>VLOOKUP($C17,[1]FORECAST_PRELIM_COCTU!$B:$W,6,FALSE)</f>
        <v>19465</v>
      </c>
      <c r="H17" s="7">
        <f>VLOOKUP($C17,[1]FORECAST_PRELIM_COCTU!$B:$W,7,FALSE)</f>
        <v>18670</v>
      </c>
      <c r="I17" s="8">
        <f t="shared" si="2"/>
        <v>3001</v>
      </c>
      <c r="J17" s="6">
        <f>VLOOKUP($C17,[1]FORECAST_PRELIM_COCTU!$B:$W,10,FALSE)</f>
        <v>5718</v>
      </c>
      <c r="K17" s="6">
        <f>VLOOKUP($C17,[1]FORECAST_PRELIM_COCTU!$B:$W,11,FALSE)</f>
        <v>5883</v>
      </c>
      <c r="L17" s="6">
        <f>VLOOKUP($C17,[1]FORECAST_PRELIM_COCTU!$B:$W,12,FALSE)</f>
        <v>6570</v>
      </c>
      <c r="M17" s="6">
        <f>VLOOKUP($C17,[1]FORECAST_PRELIM_COCTU!$B:$W,13,FALSE)</f>
        <v>7100</v>
      </c>
      <c r="N17" s="7">
        <f>VLOOKUP($C17,[1]FORECAST_PRELIM_COCTU!$B:$W,14,FALSE)</f>
        <v>7100</v>
      </c>
      <c r="O17" s="8">
        <f t="shared" si="3"/>
        <v>1382</v>
      </c>
      <c r="P17" s="6">
        <f>VLOOKUP($C17,[1]FORECAST_PRELIM_COCTU!$B:$W,17,FALSE)</f>
        <v>3504</v>
      </c>
      <c r="Q17" s="6">
        <f>VLOOKUP($C17,[1]FORECAST_PRELIM_COCTU!$B:$W,18,FALSE)</f>
        <v>4169</v>
      </c>
      <c r="R17" s="6">
        <f>VLOOKUP($C17,[1]FORECAST_PRELIM_COCTU!$B:$W,19,FALSE)</f>
        <v>4647</v>
      </c>
      <c r="S17" s="6">
        <f>VLOOKUP($C17,[1]FORECAST_PRELIM_COCTU!$B:$W,20,FALSE)</f>
        <v>5256</v>
      </c>
      <c r="T17" s="7">
        <f>VLOOKUP($C17,[1]FORECAST_PRELIM_COCTU!$B:$W,21,FALSE)</f>
        <v>4600</v>
      </c>
      <c r="U17" s="8">
        <f t="shared" si="4"/>
        <v>1752</v>
      </c>
    </row>
    <row r="18" spans="1:21" outlineLevel="2" x14ac:dyDescent="0.3">
      <c r="A18" t="s">
        <v>19</v>
      </c>
      <c r="B18" t="s">
        <v>43</v>
      </c>
      <c r="C18" t="s">
        <v>44</v>
      </c>
      <c r="D18" s="6">
        <f>VLOOKUP($C18,[1]FORECAST_PRELIM_COCTU!$B:$W,3,FALSE)</f>
        <v>958</v>
      </c>
      <c r="E18" s="6">
        <f>VLOOKUP($C18,[1]FORECAST_PRELIM_COCTU!$B:$W,4,FALSE)</f>
        <v>917</v>
      </c>
      <c r="F18" s="6">
        <f>VLOOKUP($C18,[1]FORECAST_PRELIM_COCTU!$B:$W,5,FALSE)</f>
        <v>953</v>
      </c>
      <c r="G18" s="6">
        <f>VLOOKUP($C18,[1]FORECAST_PRELIM_COCTU!$B:$W,6,FALSE)</f>
        <v>1003</v>
      </c>
      <c r="H18" s="7">
        <f>VLOOKUP($C18,[1]FORECAST_PRELIM_COCTU!$B:$W,7,FALSE)</f>
        <v>1090</v>
      </c>
      <c r="I18" s="8">
        <f t="shared" si="2"/>
        <v>45</v>
      </c>
      <c r="J18" s="6">
        <f>VLOOKUP($C18,[1]FORECAST_PRELIM_COCTU!$B:$W,10,FALSE)</f>
        <v>391</v>
      </c>
      <c r="K18" s="6">
        <f>VLOOKUP($C18,[1]FORECAST_PRELIM_COCTU!$B:$W,11,FALSE)</f>
        <v>437</v>
      </c>
      <c r="L18" s="6">
        <f>VLOOKUP($C18,[1]FORECAST_PRELIM_COCTU!$B:$W,12,FALSE)</f>
        <v>449</v>
      </c>
      <c r="M18" s="6">
        <f>VLOOKUP($C18,[1]FORECAST_PRELIM_COCTU!$B:$W,13,FALSE)</f>
        <v>457</v>
      </c>
      <c r="N18" s="7">
        <f>VLOOKUP($C18,[1]FORECAST_PRELIM_COCTU!$B:$W,14,FALSE)</f>
        <v>550</v>
      </c>
      <c r="O18" s="8">
        <f t="shared" si="3"/>
        <v>66</v>
      </c>
      <c r="P18" s="6">
        <f>VLOOKUP($C18,[1]FORECAST_PRELIM_COCTU!$B:$W,17,FALSE)</f>
        <v>698</v>
      </c>
      <c r="Q18" s="6">
        <f>VLOOKUP($C18,[1]FORECAST_PRELIM_COCTU!$B:$W,18,FALSE)</f>
        <v>624</v>
      </c>
      <c r="R18" s="6">
        <f>VLOOKUP($C18,[1]FORECAST_PRELIM_COCTU!$B:$W,19,FALSE)</f>
        <v>642</v>
      </c>
      <c r="S18" s="6">
        <f>VLOOKUP($C18,[1]FORECAST_PRELIM_COCTU!$B:$W,20,FALSE)</f>
        <v>654</v>
      </c>
      <c r="T18" s="7">
        <f>VLOOKUP($C18,[1]FORECAST_PRELIM_COCTU!$B:$W,21,FALSE)</f>
        <v>500</v>
      </c>
      <c r="U18" s="8">
        <f t="shared" si="4"/>
        <v>-44</v>
      </c>
    </row>
    <row r="19" spans="1:21" outlineLevel="2" x14ac:dyDescent="0.3">
      <c r="A19" t="s">
        <v>19</v>
      </c>
      <c r="B19" t="s">
        <v>45</v>
      </c>
      <c r="C19" t="s">
        <v>46</v>
      </c>
      <c r="D19" s="6">
        <f>VLOOKUP($C19,[1]FORECAST_PRELIM_COCTU!$B:$W,3,FALSE)</f>
        <v>2248</v>
      </c>
      <c r="E19" s="6">
        <f>VLOOKUP($C19,[1]FORECAST_PRELIM_COCTU!$B:$W,4,FALSE)</f>
        <v>2694</v>
      </c>
      <c r="F19" s="6">
        <f>VLOOKUP($C19,[1]FORECAST_PRELIM_COCTU!$B:$W,5,FALSE)</f>
        <v>2785</v>
      </c>
      <c r="G19" s="6">
        <f>VLOOKUP($C19,[1]FORECAST_PRELIM_COCTU!$B:$W,6,FALSE)</f>
        <v>2845</v>
      </c>
      <c r="H19" s="7">
        <f>VLOOKUP($C19,[1]FORECAST_PRELIM_COCTU!$B:$W,7,FALSE)</f>
        <v>2430</v>
      </c>
      <c r="I19" s="8">
        <f t="shared" si="2"/>
        <v>597</v>
      </c>
      <c r="J19" s="6">
        <f>VLOOKUP($C19,[1]FORECAST_PRELIM_COCTU!$B:$W,10,FALSE)</f>
        <v>916</v>
      </c>
      <c r="K19" s="6">
        <f>VLOOKUP($C19,[1]FORECAST_PRELIM_COCTU!$B:$W,11,FALSE)</f>
        <v>1077</v>
      </c>
      <c r="L19" s="6">
        <f>VLOOKUP($C19,[1]FORECAST_PRELIM_COCTU!$B:$W,12,FALSE)</f>
        <v>1126</v>
      </c>
      <c r="M19" s="6">
        <f>VLOOKUP($C19,[1]FORECAST_PRELIM_COCTU!$B:$W,13,FALSE)</f>
        <v>1126</v>
      </c>
      <c r="N19" s="7">
        <f>VLOOKUP($C19,[1]FORECAST_PRELIM_COCTU!$B:$W,14,FALSE)</f>
        <v>950</v>
      </c>
      <c r="O19" s="8">
        <f t="shared" si="3"/>
        <v>210</v>
      </c>
      <c r="P19" s="6">
        <f>VLOOKUP($C19,[1]FORECAST_PRELIM_COCTU!$B:$W,17,FALSE)</f>
        <v>463</v>
      </c>
      <c r="Q19" s="6">
        <f>VLOOKUP($C19,[1]FORECAST_PRELIM_COCTU!$B:$W,18,FALSE)</f>
        <v>502</v>
      </c>
      <c r="R19" s="6">
        <f>VLOOKUP($C19,[1]FORECAST_PRELIM_COCTU!$B:$W,19,FALSE)</f>
        <v>543</v>
      </c>
      <c r="S19" s="6">
        <f>VLOOKUP($C19,[1]FORECAST_PRELIM_COCTU!$B:$W,20,FALSE)</f>
        <v>640</v>
      </c>
      <c r="T19" s="7">
        <f>VLOOKUP($C19,[1]FORECAST_PRELIM_COCTU!$B:$W,21,FALSE)</f>
        <v>640</v>
      </c>
      <c r="U19" s="8">
        <f t="shared" si="4"/>
        <v>177</v>
      </c>
    </row>
    <row r="20" spans="1:21" outlineLevel="2" x14ac:dyDescent="0.3">
      <c r="A20" t="s">
        <v>19</v>
      </c>
      <c r="B20" t="s">
        <v>47</v>
      </c>
      <c r="C20" t="s">
        <v>48</v>
      </c>
      <c r="D20" s="6">
        <f>VLOOKUP($C20,[1]FORECAST_PRELIM_COCTU!$B:$W,3,FALSE)</f>
        <v>21399</v>
      </c>
      <c r="E20" s="6">
        <f>VLOOKUP($C20,[1]FORECAST_PRELIM_COCTU!$B:$W,4,FALSE)</f>
        <v>25082</v>
      </c>
      <c r="F20" s="6">
        <f>VLOOKUP($C20,[1]FORECAST_PRELIM_COCTU!$B:$W,5,FALSE)</f>
        <v>27185</v>
      </c>
      <c r="G20" s="6">
        <f>VLOOKUP($C20,[1]FORECAST_PRELIM_COCTU!$B:$W,6,FALSE)</f>
        <v>30513</v>
      </c>
      <c r="H20" s="7">
        <f>VLOOKUP($C20,[1]FORECAST_PRELIM_COCTU!$B:$W,7,FALSE)</f>
        <v>31100</v>
      </c>
      <c r="I20" s="8">
        <f t="shared" si="2"/>
        <v>9114</v>
      </c>
      <c r="J20" s="6">
        <f>VLOOKUP($C20,[1]FORECAST_PRELIM_COCTU!$B:$W,10,FALSE)</f>
        <v>6957</v>
      </c>
      <c r="K20" s="6">
        <f>VLOOKUP($C20,[1]FORECAST_PRELIM_COCTU!$B:$W,11,FALSE)</f>
        <v>8062</v>
      </c>
      <c r="L20" s="6">
        <f>VLOOKUP($C20,[1]FORECAST_PRELIM_COCTU!$B:$W,12,FALSE)</f>
        <v>8982</v>
      </c>
      <c r="M20" s="6">
        <f>VLOOKUP($C20,[1]FORECAST_PRELIM_COCTU!$B:$W,13,FALSE)</f>
        <v>10143</v>
      </c>
      <c r="N20" s="7">
        <f>VLOOKUP($C20,[1]FORECAST_PRELIM_COCTU!$B:$W,14,FALSE)</f>
        <v>10600</v>
      </c>
      <c r="O20" s="8">
        <f t="shared" si="3"/>
        <v>3186</v>
      </c>
      <c r="P20" s="6">
        <f>VLOOKUP($C20,[1]FORECAST_PRELIM_COCTU!$B:$W,17,FALSE)</f>
        <v>3787</v>
      </c>
      <c r="Q20" s="6">
        <f>VLOOKUP($C20,[1]FORECAST_PRELIM_COCTU!$B:$W,18,FALSE)</f>
        <v>5191</v>
      </c>
      <c r="R20" s="6">
        <f>VLOOKUP($C20,[1]FORECAST_PRELIM_COCTU!$B:$W,19,FALSE)</f>
        <v>6000</v>
      </c>
      <c r="S20" s="6">
        <f>VLOOKUP($C20,[1]FORECAST_PRELIM_COCTU!$B:$W,20,FALSE)</f>
        <v>6000</v>
      </c>
      <c r="T20" s="7">
        <f>VLOOKUP($C20,[1]FORECAST_PRELIM_COCTU!$B:$W,21,FALSE)</f>
        <v>6000</v>
      </c>
      <c r="U20" s="8">
        <f t="shared" si="4"/>
        <v>2213</v>
      </c>
    </row>
    <row r="21" spans="1:21" outlineLevel="2" x14ac:dyDescent="0.3">
      <c r="A21" t="s">
        <v>19</v>
      </c>
      <c r="B21" t="s">
        <v>49</v>
      </c>
      <c r="C21" t="s">
        <v>50</v>
      </c>
      <c r="D21" s="6">
        <f>VLOOKUP($C21,[1]FORECAST_PRELIM_COCTU!$B:$W,3,FALSE)</f>
        <v>5334</v>
      </c>
      <c r="E21" s="6">
        <f>VLOOKUP($C21,[1]FORECAST_PRELIM_COCTU!$B:$W,4,FALSE)</f>
        <v>5173</v>
      </c>
      <c r="F21" s="6">
        <f>VLOOKUP($C21,[1]FORECAST_PRELIM_COCTU!$B:$W,5,FALSE)</f>
        <v>5586</v>
      </c>
      <c r="G21" s="6">
        <f>VLOOKUP($C21,[1]FORECAST_PRELIM_COCTU!$B:$W,6,FALSE)</f>
        <v>5549</v>
      </c>
      <c r="H21" s="7">
        <f>VLOOKUP($C21,[1]FORECAST_PRELIM_COCTU!$B:$W,7,FALSE)</f>
        <v>5300</v>
      </c>
      <c r="I21" s="8">
        <f t="shared" si="2"/>
        <v>215</v>
      </c>
      <c r="J21" s="6">
        <f>VLOOKUP($C21,[1]FORECAST_PRELIM_COCTU!$B:$W,10,FALSE)</f>
        <v>1993</v>
      </c>
      <c r="K21" s="6">
        <f>VLOOKUP($C21,[1]FORECAST_PRELIM_COCTU!$B:$W,11,FALSE)</f>
        <v>1952</v>
      </c>
      <c r="L21" s="6">
        <f>VLOOKUP($C21,[1]FORECAST_PRELIM_COCTU!$B:$W,12,FALSE)</f>
        <v>2145</v>
      </c>
      <c r="M21" s="6">
        <f>VLOOKUP($C21,[1]FORECAST_PRELIM_COCTU!$B:$W,13,FALSE)</f>
        <v>2145</v>
      </c>
      <c r="N21" s="7">
        <f>VLOOKUP($C21,[1]FORECAST_PRELIM_COCTU!$B:$W,14,FALSE)</f>
        <v>2100</v>
      </c>
      <c r="O21" s="8">
        <f t="shared" si="3"/>
        <v>152</v>
      </c>
      <c r="P21" s="6">
        <f>VLOOKUP($C21,[1]FORECAST_PRELIM_COCTU!$B:$W,17,FALSE)</f>
        <v>341</v>
      </c>
      <c r="Q21" s="6">
        <f>VLOOKUP($C21,[1]FORECAST_PRELIM_COCTU!$B:$W,18,FALSE)</f>
        <v>369</v>
      </c>
      <c r="R21" s="6">
        <f>VLOOKUP($C21,[1]FORECAST_PRELIM_COCTU!$B:$W,19,FALSE)</f>
        <v>386</v>
      </c>
      <c r="S21" s="6">
        <f>VLOOKUP($C21,[1]FORECAST_PRELIM_COCTU!$B:$W,20,FALSE)</f>
        <v>413</v>
      </c>
      <c r="T21" s="7">
        <f>VLOOKUP($C21,[1]FORECAST_PRELIM_COCTU!$B:$W,21,FALSE)</f>
        <v>430</v>
      </c>
      <c r="U21" s="8">
        <f t="shared" si="4"/>
        <v>72</v>
      </c>
    </row>
    <row r="22" spans="1:21" outlineLevel="2" x14ac:dyDescent="0.3">
      <c r="A22" t="s">
        <v>19</v>
      </c>
      <c r="B22" t="s">
        <v>51</v>
      </c>
      <c r="C22" t="s">
        <v>52</v>
      </c>
      <c r="D22" s="6">
        <f>VLOOKUP($C22,[1]FORECAST_PRELIM_COCTU!$B:$W,3,FALSE)</f>
        <v>4536</v>
      </c>
      <c r="E22" s="6">
        <f>VLOOKUP($C22,[1]FORECAST_PRELIM_COCTU!$B:$W,4,FALSE)</f>
        <v>4971</v>
      </c>
      <c r="F22" s="6">
        <f>VLOOKUP($C22,[1]FORECAST_PRELIM_COCTU!$B:$W,5,FALSE)</f>
        <v>5084</v>
      </c>
      <c r="G22" s="6">
        <f>VLOOKUP($C22,[1]FORECAST_PRELIM_COCTU!$B:$W,6,FALSE)</f>
        <v>5104</v>
      </c>
      <c r="H22" s="7">
        <f>VLOOKUP($C22,[1]FORECAST_PRELIM_COCTU!$B:$W,7,FALSE)</f>
        <v>5500</v>
      </c>
      <c r="I22" s="8">
        <f t="shared" si="2"/>
        <v>568</v>
      </c>
      <c r="J22" s="6">
        <f>VLOOKUP($C22,[1]FORECAST_PRELIM_COCTU!$B:$W,10,FALSE)</f>
        <v>1510</v>
      </c>
      <c r="K22" s="6">
        <f>VLOOKUP($C22,[1]FORECAST_PRELIM_COCTU!$B:$W,11,FALSE)</f>
        <v>1698</v>
      </c>
      <c r="L22" s="6">
        <f>VLOOKUP($C22,[1]FORECAST_PRELIM_COCTU!$B:$W,12,FALSE)</f>
        <v>1762</v>
      </c>
      <c r="M22" s="6">
        <f>VLOOKUP($C22,[1]FORECAST_PRELIM_COCTU!$B:$W,13,FALSE)</f>
        <v>1770</v>
      </c>
      <c r="N22" s="7">
        <f>VLOOKUP($C22,[1]FORECAST_PRELIM_COCTU!$B:$W,14,FALSE)</f>
        <v>2100</v>
      </c>
      <c r="O22" s="8">
        <f t="shared" si="3"/>
        <v>260</v>
      </c>
      <c r="P22" s="6">
        <f>VLOOKUP($C22,[1]FORECAST_PRELIM_COCTU!$B:$W,17,FALSE)</f>
        <v>603</v>
      </c>
      <c r="Q22" s="6">
        <f>VLOOKUP($C22,[1]FORECAST_PRELIM_COCTU!$B:$W,18,FALSE)</f>
        <v>815</v>
      </c>
      <c r="R22" s="6">
        <f>VLOOKUP($C22,[1]FORECAST_PRELIM_COCTU!$B:$W,19,FALSE)</f>
        <v>930</v>
      </c>
      <c r="S22" s="6">
        <f>VLOOKUP($C22,[1]FORECAST_PRELIM_COCTU!$B:$W,20,FALSE)</f>
        <v>930</v>
      </c>
      <c r="T22" s="7">
        <f>VLOOKUP($C22,[1]FORECAST_PRELIM_COCTU!$B:$W,21,FALSE)</f>
        <v>680</v>
      </c>
      <c r="U22" s="8">
        <f t="shared" si="4"/>
        <v>327</v>
      </c>
    </row>
    <row r="23" spans="1:21" outlineLevel="2" x14ac:dyDescent="0.3">
      <c r="A23" t="s">
        <v>19</v>
      </c>
      <c r="B23" t="s">
        <v>53</v>
      </c>
      <c r="C23" t="s">
        <v>54</v>
      </c>
      <c r="D23" s="6">
        <f>VLOOKUP($C23,[1]FORECAST_PRELIM_COCTU!$B:$W,3,FALSE)</f>
        <v>8929</v>
      </c>
      <c r="E23" s="6">
        <f>VLOOKUP($C23,[1]FORECAST_PRELIM_COCTU!$B:$W,4,FALSE)</f>
        <v>9371</v>
      </c>
      <c r="F23" s="6">
        <f>VLOOKUP($C23,[1]FORECAST_PRELIM_COCTU!$B:$W,5,FALSE)</f>
        <v>11053</v>
      </c>
      <c r="G23" s="6">
        <f>VLOOKUP($C23,[1]FORECAST_PRELIM_COCTU!$B:$W,6,FALSE)</f>
        <v>10798</v>
      </c>
      <c r="H23" s="7">
        <f>VLOOKUP($C23,[1]FORECAST_PRELIM_COCTU!$B:$W,7,FALSE)</f>
        <v>10400</v>
      </c>
      <c r="I23" s="8">
        <f t="shared" si="2"/>
        <v>1869</v>
      </c>
      <c r="J23" s="6">
        <f>VLOOKUP($C23,[1]FORECAST_PRELIM_COCTU!$B:$W,10,FALSE)</f>
        <v>3078</v>
      </c>
      <c r="K23" s="6">
        <f>VLOOKUP($C23,[1]FORECAST_PRELIM_COCTU!$B:$W,11,FALSE)</f>
        <v>3393</v>
      </c>
      <c r="L23" s="6">
        <f>VLOOKUP($C23,[1]FORECAST_PRELIM_COCTU!$B:$W,12,FALSE)</f>
        <v>4100</v>
      </c>
      <c r="M23" s="6">
        <f>VLOOKUP($C23,[1]FORECAST_PRELIM_COCTU!$B:$W,13,FALSE)</f>
        <v>4100</v>
      </c>
      <c r="N23" s="7">
        <f>VLOOKUP($C23,[1]FORECAST_PRELIM_COCTU!$B:$W,14,FALSE)</f>
        <v>4100</v>
      </c>
      <c r="O23" s="8">
        <f t="shared" si="3"/>
        <v>1022</v>
      </c>
      <c r="P23" s="6">
        <f>VLOOKUP($C23,[1]FORECAST_PRELIM_COCTU!$B:$W,17,FALSE)</f>
        <v>870</v>
      </c>
      <c r="Q23" s="6">
        <f>VLOOKUP($C23,[1]FORECAST_PRELIM_COCTU!$B:$W,18,FALSE)</f>
        <v>1073</v>
      </c>
      <c r="R23" s="6">
        <f>VLOOKUP($C23,[1]FORECAST_PRELIM_COCTU!$B:$W,19,FALSE)</f>
        <v>1185</v>
      </c>
      <c r="S23" s="6">
        <f>VLOOKUP($C23,[1]FORECAST_PRELIM_COCTU!$B:$W,20,FALSE)</f>
        <v>1346</v>
      </c>
      <c r="T23" s="7">
        <f>VLOOKUP($C23,[1]FORECAST_PRELIM_COCTU!$B:$W,21,FALSE)</f>
        <v>1000</v>
      </c>
      <c r="U23" s="8">
        <f t="shared" si="4"/>
        <v>476</v>
      </c>
    </row>
    <row r="24" spans="1:21" outlineLevel="2" x14ac:dyDescent="0.3">
      <c r="A24" t="s">
        <v>19</v>
      </c>
      <c r="B24" t="s">
        <v>55</v>
      </c>
      <c r="C24" t="s">
        <v>56</v>
      </c>
      <c r="D24" s="6">
        <f>VLOOKUP($C24,[1]FORECAST_PRELIM_COCTU!$B:$W,3,FALSE)</f>
        <v>27646</v>
      </c>
      <c r="E24" s="6">
        <f>VLOOKUP($C24,[1]FORECAST_PRELIM_COCTU!$B:$W,4,FALSE)</f>
        <v>30888</v>
      </c>
      <c r="F24" s="6">
        <f>VLOOKUP($C24,[1]FORECAST_PRELIM_COCTU!$B:$W,5,FALSE)</f>
        <v>33639</v>
      </c>
      <c r="G24" s="6">
        <f>VLOOKUP($C24,[1]FORECAST_PRELIM_COCTU!$B:$W,6,FALSE)</f>
        <v>37405</v>
      </c>
      <c r="H24" s="7">
        <f>VLOOKUP($C24,[1]FORECAST_PRELIM_COCTU!$B:$W,7,FALSE)</f>
        <v>39150</v>
      </c>
      <c r="I24" s="8">
        <f t="shared" si="2"/>
        <v>9759</v>
      </c>
      <c r="J24" s="6">
        <f>VLOOKUP($C24,[1]FORECAST_PRELIM_COCTU!$B:$W,10,FALSE)</f>
        <v>9591</v>
      </c>
      <c r="K24" s="6">
        <f>VLOOKUP($C24,[1]FORECAST_PRELIM_COCTU!$B:$W,11,FALSE)</f>
        <v>10898</v>
      </c>
      <c r="L24" s="6">
        <f>VLOOKUP($C24,[1]FORECAST_PRELIM_COCTU!$B:$W,12,FALSE)</f>
        <v>11966</v>
      </c>
      <c r="M24" s="6">
        <f>VLOOKUP($C24,[1]FORECAST_PRELIM_COCTU!$B:$W,13,FALSE)</f>
        <v>13256</v>
      </c>
      <c r="N24" s="7">
        <f>VLOOKUP($C24,[1]FORECAST_PRELIM_COCTU!$B:$W,14,FALSE)</f>
        <v>13500</v>
      </c>
      <c r="O24" s="8">
        <f t="shared" si="3"/>
        <v>3665</v>
      </c>
      <c r="P24" s="6">
        <f>VLOOKUP($C24,[1]FORECAST_PRELIM_COCTU!$B:$W,17,FALSE)</f>
        <v>6337</v>
      </c>
      <c r="Q24" s="6">
        <f>VLOOKUP($C24,[1]FORECAST_PRELIM_COCTU!$B:$W,18,FALSE)</f>
        <v>7657</v>
      </c>
      <c r="R24" s="6">
        <f>VLOOKUP($C24,[1]FORECAST_PRELIM_COCTU!$B:$W,19,FALSE)</f>
        <v>8510</v>
      </c>
      <c r="S24" s="6">
        <f>VLOOKUP($C24,[1]FORECAST_PRELIM_COCTU!$B:$W,20,FALSE)</f>
        <v>9836</v>
      </c>
      <c r="T24" s="7">
        <f>VLOOKUP($C24,[1]FORECAST_PRELIM_COCTU!$B:$W,21,FALSE)</f>
        <v>8400</v>
      </c>
      <c r="U24" s="8">
        <f t="shared" si="4"/>
        <v>3499</v>
      </c>
    </row>
    <row r="25" spans="1:21" outlineLevel="2" x14ac:dyDescent="0.3">
      <c r="A25" t="s">
        <v>19</v>
      </c>
      <c r="B25" t="s">
        <v>57</v>
      </c>
      <c r="C25" t="s">
        <v>58</v>
      </c>
      <c r="D25" s="6">
        <f>VLOOKUP($C25,[1]FORECAST_PRELIM_COCTU!$B:$W,3,FALSE)</f>
        <v>6983</v>
      </c>
      <c r="E25" s="6">
        <f>VLOOKUP($C25,[1]FORECAST_PRELIM_COCTU!$B:$W,4,FALSE)</f>
        <v>7122</v>
      </c>
      <c r="F25" s="6">
        <f>VLOOKUP($C25,[1]FORECAST_PRELIM_COCTU!$B:$W,5,FALSE)</f>
        <v>7319</v>
      </c>
      <c r="G25" s="6">
        <f>VLOOKUP($C25,[1]FORECAST_PRELIM_COCTU!$B:$W,6,FALSE)</f>
        <v>7626</v>
      </c>
      <c r="H25" s="7">
        <f>VLOOKUP($C25,[1]FORECAST_PRELIM_COCTU!$B:$W,7,FALSE)</f>
        <v>7170</v>
      </c>
      <c r="I25" s="8">
        <f t="shared" si="2"/>
        <v>643</v>
      </c>
      <c r="J25" s="6">
        <f>VLOOKUP($C25,[1]FORECAST_PRELIM_COCTU!$B:$W,10,FALSE)</f>
        <v>2877</v>
      </c>
      <c r="K25" s="6">
        <f>VLOOKUP($C25,[1]FORECAST_PRELIM_COCTU!$B:$W,11,FALSE)</f>
        <v>3010</v>
      </c>
      <c r="L25" s="6">
        <f>VLOOKUP($C25,[1]FORECAST_PRELIM_COCTU!$B:$W,12,FALSE)</f>
        <v>3100</v>
      </c>
      <c r="M25" s="6">
        <f>VLOOKUP($C25,[1]FORECAST_PRELIM_COCTU!$B:$W,13,FALSE)</f>
        <v>3193</v>
      </c>
      <c r="N25" s="7">
        <f>VLOOKUP($C25,[1]FORECAST_PRELIM_COCTU!$B:$W,14,FALSE)</f>
        <v>3100</v>
      </c>
      <c r="O25" s="8">
        <f t="shared" si="3"/>
        <v>316</v>
      </c>
      <c r="P25" s="6">
        <f>VLOOKUP($C25,[1]FORECAST_PRELIM_COCTU!$B:$W,17,FALSE)</f>
        <v>2413</v>
      </c>
      <c r="Q25" s="6">
        <f>VLOOKUP($C25,[1]FORECAST_PRELIM_COCTU!$B:$W,18,FALSE)</f>
        <v>3560</v>
      </c>
      <c r="R25" s="6">
        <f>VLOOKUP($C25,[1]FORECAST_PRELIM_COCTU!$B:$W,19,FALSE)</f>
        <v>3994</v>
      </c>
      <c r="S25" s="6">
        <f>VLOOKUP($C25,[1]FORECAST_PRELIM_COCTU!$B:$W,20,FALSE)</f>
        <v>4561</v>
      </c>
      <c r="T25" s="7">
        <f>VLOOKUP($C25,[1]FORECAST_PRELIM_COCTU!$B:$W,21,FALSE)</f>
        <v>3500</v>
      </c>
      <c r="U25" s="8">
        <f t="shared" si="4"/>
        <v>2148</v>
      </c>
    </row>
    <row r="26" spans="1:21" outlineLevel="2" x14ac:dyDescent="0.3">
      <c r="A26" t="s">
        <v>19</v>
      </c>
      <c r="B26" t="s">
        <v>59</v>
      </c>
      <c r="C26" t="s">
        <v>60</v>
      </c>
      <c r="D26" s="6">
        <f>VLOOKUP($C26,[1]FORECAST_PRELIM_COCTU!$B:$W,3,FALSE)</f>
        <v>8142</v>
      </c>
      <c r="E26" s="6">
        <f>VLOOKUP($C26,[1]FORECAST_PRELIM_COCTU!$B:$W,4,FALSE)</f>
        <v>8937</v>
      </c>
      <c r="F26" s="6">
        <f>VLOOKUP($C26,[1]FORECAST_PRELIM_COCTU!$B:$W,5,FALSE)</f>
        <v>9774</v>
      </c>
      <c r="G26" s="6">
        <f>VLOOKUP($C26,[1]FORECAST_PRELIM_COCTU!$B:$W,6,FALSE)</f>
        <v>11462</v>
      </c>
      <c r="H26" s="7">
        <f>VLOOKUP($C26,[1]FORECAST_PRELIM_COCTU!$B:$W,7,FALSE)</f>
        <v>12600</v>
      </c>
      <c r="I26" s="8">
        <f t="shared" si="2"/>
        <v>3320</v>
      </c>
      <c r="J26" s="6">
        <f>VLOOKUP($C26,[1]FORECAST_PRELIM_COCTU!$B:$W,10,FALSE)</f>
        <v>2877</v>
      </c>
      <c r="K26" s="6">
        <f>VLOOKUP($C26,[1]FORECAST_PRELIM_COCTU!$B:$W,11,FALSE)</f>
        <v>3262</v>
      </c>
      <c r="L26" s="6">
        <f>VLOOKUP($C26,[1]FORECAST_PRELIM_COCTU!$B:$W,12,FALSE)</f>
        <v>3612</v>
      </c>
      <c r="M26" s="6">
        <f>VLOOKUP($C26,[1]FORECAST_PRELIM_COCTU!$B:$W,13,FALSE)</f>
        <v>4269</v>
      </c>
      <c r="N26" s="7">
        <f>VLOOKUP($C26,[1]FORECAST_PRELIM_COCTU!$B:$W,14,FALSE)</f>
        <v>5100</v>
      </c>
      <c r="O26" s="8">
        <f t="shared" si="3"/>
        <v>1392</v>
      </c>
      <c r="P26" s="6">
        <f>VLOOKUP($C26,[1]FORECAST_PRELIM_COCTU!$B:$W,17,FALSE)</f>
        <v>1407</v>
      </c>
      <c r="Q26" s="6">
        <f>VLOOKUP($C26,[1]FORECAST_PRELIM_COCTU!$B:$W,18,FALSE)</f>
        <v>1951</v>
      </c>
      <c r="R26" s="6">
        <f>VLOOKUP($C26,[1]FORECAST_PRELIM_COCTU!$B:$W,19,FALSE)</f>
        <v>2325</v>
      </c>
      <c r="S26" s="6">
        <f>VLOOKUP($C26,[1]FORECAST_PRELIM_COCTU!$B:$W,20,FALSE)</f>
        <v>2900</v>
      </c>
      <c r="T26" s="7">
        <f>VLOOKUP($C26,[1]FORECAST_PRELIM_COCTU!$B:$W,21,FALSE)</f>
        <v>2900</v>
      </c>
      <c r="U26" s="8">
        <f t="shared" si="4"/>
        <v>1493</v>
      </c>
    </row>
    <row r="27" spans="1:21" s="9" customFormat="1" outlineLevel="1" x14ac:dyDescent="0.3">
      <c r="A27" s="9" t="s">
        <v>61</v>
      </c>
      <c r="D27" s="10">
        <f t="shared" ref="D27:T27" si="5">SUBTOTAL(9,D6:D26)</f>
        <v>363887</v>
      </c>
      <c r="E27" s="10">
        <f t="shared" si="5"/>
        <v>385276</v>
      </c>
      <c r="F27" s="10">
        <f t="shared" si="5"/>
        <v>410887</v>
      </c>
      <c r="G27" s="10">
        <f t="shared" si="5"/>
        <v>443305</v>
      </c>
      <c r="H27" s="11">
        <f t="shared" si="5"/>
        <v>443470</v>
      </c>
      <c r="I27" s="12">
        <f t="shared" si="5"/>
        <v>79418</v>
      </c>
      <c r="J27" s="10">
        <f t="shared" si="5"/>
        <v>133879</v>
      </c>
      <c r="K27" s="10">
        <f t="shared" si="5"/>
        <v>146038</v>
      </c>
      <c r="L27" s="10">
        <f t="shared" si="5"/>
        <v>158082</v>
      </c>
      <c r="M27" s="10">
        <f t="shared" si="5"/>
        <v>170867</v>
      </c>
      <c r="N27" s="11">
        <f t="shared" si="5"/>
        <v>170610</v>
      </c>
      <c r="O27" s="12">
        <f>SUBTOTAL(9,O6:O26)</f>
        <v>36988</v>
      </c>
      <c r="P27" s="10">
        <f t="shared" si="5"/>
        <v>113111</v>
      </c>
      <c r="Q27" s="10">
        <f t="shared" si="5"/>
        <v>133708</v>
      </c>
      <c r="R27" s="10">
        <f t="shared" si="5"/>
        <v>143638</v>
      </c>
      <c r="S27" s="10">
        <f t="shared" si="5"/>
        <v>158637</v>
      </c>
      <c r="T27" s="11">
        <f t="shared" si="5"/>
        <v>147220</v>
      </c>
      <c r="U27" s="12">
        <f>SUBTOTAL(9,U6:U26)</f>
        <v>45526</v>
      </c>
    </row>
    <row r="28" spans="1:21" outlineLevel="2" x14ac:dyDescent="0.3">
      <c r="A28" t="s">
        <v>62</v>
      </c>
      <c r="B28" t="s">
        <v>63</v>
      </c>
      <c r="C28" t="s">
        <v>64</v>
      </c>
      <c r="D28" s="6">
        <f>VLOOKUP($C28,[1]FORECAST_PRELIM_COCTU!$B:$W,3,FALSE)</f>
        <v>753</v>
      </c>
      <c r="E28" s="6">
        <f>VLOOKUP($C28,[1]FORECAST_PRELIM_COCTU!$B:$W,4,FALSE)</f>
        <v>630</v>
      </c>
      <c r="F28" s="6">
        <f>VLOOKUP($C28,[1]FORECAST_PRELIM_COCTU!$B:$W,5,FALSE)</f>
        <v>858</v>
      </c>
      <c r="G28" s="6">
        <f>VLOOKUP($C28,[1]FORECAST_PRELIM_COCTU!$B:$W,6,FALSE)</f>
        <v>853</v>
      </c>
      <c r="H28" s="7">
        <f>VLOOKUP($C28,[1]FORECAST_PRELIM_COCTU!$B:$W,7,FALSE)</f>
        <v>710</v>
      </c>
      <c r="I28" s="8">
        <f>G28-D28</f>
        <v>100</v>
      </c>
      <c r="J28" s="6">
        <f>VLOOKUP($C28,[1]FORECAST_PRELIM_COCTU!$B:$W,10,FALSE)</f>
        <v>300</v>
      </c>
      <c r="K28" s="6">
        <f>VLOOKUP($C28,[1]FORECAST_PRELIM_COCTU!$B:$W,11,FALSE)</f>
        <v>255</v>
      </c>
      <c r="L28" s="6">
        <f>VLOOKUP($C28,[1]FORECAST_PRELIM_COCTU!$B:$W,12,FALSE)</f>
        <v>357</v>
      </c>
      <c r="M28" s="6">
        <f>VLOOKUP($C28,[1]FORECAST_PRELIM_COCTU!$B:$W,13,FALSE)</f>
        <v>356</v>
      </c>
      <c r="N28" s="7">
        <f>VLOOKUP($C28,[1]FORECAST_PRELIM_COCTU!$B:$W,14,FALSE)</f>
        <v>300</v>
      </c>
      <c r="O28" s="8">
        <f t="shared" ref="O28:O48" si="6">M28-J28</f>
        <v>56</v>
      </c>
      <c r="P28" s="6">
        <f>VLOOKUP($C28,[1]FORECAST_PRELIM_COCTU!$B:$W,17,FALSE)</f>
        <v>313</v>
      </c>
      <c r="Q28" s="6">
        <f>VLOOKUP($C28,[1]FORECAST_PRELIM_COCTU!$B:$W,18,FALSE)</f>
        <v>378</v>
      </c>
      <c r="R28" s="6">
        <f>VLOOKUP($C28,[1]FORECAST_PRELIM_COCTU!$B:$W,19,FALSE)</f>
        <v>403</v>
      </c>
      <c r="S28" s="6">
        <f>VLOOKUP($C28,[1]FORECAST_PRELIM_COCTU!$B:$W,20,FALSE)</f>
        <v>427</v>
      </c>
      <c r="T28" s="7">
        <f>VLOOKUP($C28,[1]FORECAST_PRELIM_COCTU!$B:$W,21,FALSE)</f>
        <v>330</v>
      </c>
      <c r="U28" s="8">
        <f t="shared" ref="U28:U48" si="7">S28-P28</f>
        <v>114</v>
      </c>
    </row>
    <row r="29" spans="1:21" outlineLevel="2" x14ac:dyDescent="0.3">
      <c r="A29" t="s">
        <v>62</v>
      </c>
      <c r="B29" t="s">
        <v>65</v>
      </c>
      <c r="C29" t="s">
        <v>66</v>
      </c>
      <c r="D29" s="6">
        <f>VLOOKUP($C29,[1]FORECAST_PRELIM_COCTU!$B:$W,3,FALSE)</f>
        <v>924</v>
      </c>
      <c r="E29" s="6">
        <f>VLOOKUP($C29,[1]FORECAST_PRELIM_COCTU!$B:$W,4,FALSE)</f>
        <v>893</v>
      </c>
      <c r="F29" s="6">
        <f>VLOOKUP($C29,[1]FORECAST_PRELIM_COCTU!$B:$W,5,FALSE)</f>
        <v>1028</v>
      </c>
      <c r="G29" s="6">
        <f>VLOOKUP($C29,[1]FORECAST_PRELIM_COCTU!$B:$W,6,FALSE)</f>
        <v>1000</v>
      </c>
      <c r="H29" s="7">
        <f>VLOOKUP($C29,[1]FORECAST_PRELIM_COCTU!$B:$W,7,FALSE)</f>
        <v>840</v>
      </c>
      <c r="I29" s="8">
        <f t="shared" ref="I29:I48" si="8">G29-D29</f>
        <v>76</v>
      </c>
      <c r="J29" s="6">
        <f>VLOOKUP($C29,[1]FORECAST_PRELIM_COCTU!$B:$W,10,FALSE)</f>
        <v>338</v>
      </c>
      <c r="K29" s="6">
        <f>VLOOKUP($C29,[1]FORECAST_PRELIM_COCTU!$B:$W,11,FALSE)</f>
        <v>361</v>
      </c>
      <c r="L29" s="6">
        <f>VLOOKUP($C29,[1]FORECAST_PRELIM_COCTU!$B:$W,12,FALSE)</f>
        <v>412</v>
      </c>
      <c r="M29" s="6">
        <f>VLOOKUP($C29,[1]FORECAST_PRELIM_COCTU!$B:$W,13,FALSE)</f>
        <v>416</v>
      </c>
      <c r="N29" s="7">
        <f>VLOOKUP($C29,[1]FORECAST_PRELIM_COCTU!$B:$W,14,FALSE)</f>
        <v>340</v>
      </c>
      <c r="O29" s="8">
        <f t="shared" si="6"/>
        <v>78</v>
      </c>
      <c r="P29" s="6">
        <f>VLOOKUP($C29,[1]FORECAST_PRELIM_COCTU!$B:$W,17,FALSE)</f>
        <v>99</v>
      </c>
      <c r="Q29" s="6">
        <f>VLOOKUP($C29,[1]FORECAST_PRELIM_COCTU!$B:$W,18,FALSE)</f>
        <v>99</v>
      </c>
      <c r="R29" s="6">
        <f>VLOOKUP($C29,[1]FORECAST_PRELIM_COCTU!$B:$W,19,FALSE)</f>
        <v>132</v>
      </c>
      <c r="S29" s="6">
        <f>VLOOKUP($C29,[1]FORECAST_PRELIM_COCTU!$B:$W,20,FALSE)</f>
        <v>132</v>
      </c>
      <c r="T29" s="7">
        <f>VLOOKUP($C29,[1]FORECAST_PRELIM_COCTU!$B:$W,21,FALSE)</f>
        <v>80</v>
      </c>
      <c r="U29" s="8">
        <f t="shared" si="7"/>
        <v>33</v>
      </c>
    </row>
    <row r="30" spans="1:21" outlineLevel="2" x14ac:dyDescent="0.3">
      <c r="A30" t="s">
        <v>62</v>
      </c>
      <c r="B30" t="s">
        <v>62</v>
      </c>
      <c r="C30" t="s">
        <v>67</v>
      </c>
      <c r="D30" s="6">
        <f>VLOOKUP($C30,[1]FORECAST_PRELIM_COCTU!$B:$W,3,FALSE)</f>
        <v>5241</v>
      </c>
      <c r="E30" s="6">
        <f>VLOOKUP($C30,[1]FORECAST_PRELIM_COCTU!$B:$W,4,FALSE)</f>
        <v>6195</v>
      </c>
      <c r="F30" s="6">
        <f>VLOOKUP($C30,[1]FORECAST_PRELIM_COCTU!$B:$W,5,FALSE)</f>
        <v>7480</v>
      </c>
      <c r="G30" s="6">
        <f>VLOOKUP($C30,[1]FORECAST_PRELIM_COCTU!$B:$W,6,FALSE)</f>
        <v>11309</v>
      </c>
      <c r="H30" s="7">
        <f>VLOOKUP($C30,[1]FORECAST_PRELIM_COCTU!$B:$W,7,FALSE)</f>
        <v>15500</v>
      </c>
      <c r="I30" s="8">
        <f t="shared" si="8"/>
        <v>6068</v>
      </c>
      <c r="J30" s="6">
        <f>VLOOKUP($C30,[1]FORECAST_PRELIM_COCTU!$B:$W,10,FALSE)</f>
        <v>1669</v>
      </c>
      <c r="K30" s="6">
        <f>VLOOKUP($C30,[1]FORECAST_PRELIM_COCTU!$B:$W,11,FALSE)</f>
        <v>2053</v>
      </c>
      <c r="L30" s="6">
        <f>VLOOKUP($C30,[1]FORECAST_PRELIM_COCTU!$B:$W,12,FALSE)</f>
        <v>2581</v>
      </c>
      <c r="M30" s="6">
        <f>VLOOKUP($C30,[1]FORECAST_PRELIM_COCTU!$B:$W,13,FALSE)</f>
        <v>4293</v>
      </c>
      <c r="N30" s="7">
        <f>VLOOKUP($C30,[1]FORECAST_PRELIM_COCTU!$B:$W,14,FALSE)</f>
        <v>5600</v>
      </c>
      <c r="O30" s="8">
        <f t="shared" si="6"/>
        <v>2624</v>
      </c>
      <c r="P30" s="6">
        <f>VLOOKUP($C30,[1]FORECAST_PRELIM_COCTU!$B:$W,17,FALSE)</f>
        <v>182</v>
      </c>
      <c r="Q30" s="6">
        <f>VLOOKUP($C30,[1]FORECAST_PRELIM_COCTU!$B:$W,18,FALSE)</f>
        <v>365</v>
      </c>
      <c r="R30" s="6">
        <f>VLOOKUP($C30,[1]FORECAST_PRELIM_COCTU!$B:$W,19,FALSE)</f>
        <v>550</v>
      </c>
      <c r="S30" s="6">
        <f>VLOOKUP($C30,[1]FORECAST_PRELIM_COCTU!$B:$W,20,FALSE)</f>
        <v>1072</v>
      </c>
      <c r="T30" s="7">
        <f>VLOOKUP($C30,[1]FORECAST_PRELIM_COCTU!$B:$W,21,FALSE)</f>
        <v>1700</v>
      </c>
      <c r="U30" s="8">
        <f t="shared" si="7"/>
        <v>890</v>
      </c>
    </row>
    <row r="31" spans="1:21" outlineLevel="2" x14ac:dyDescent="0.3">
      <c r="A31" t="s">
        <v>62</v>
      </c>
      <c r="B31" t="s">
        <v>68</v>
      </c>
      <c r="C31" t="s">
        <v>69</v>
      </c>
      <c r="D31" s="6">
        <f>VLOOKUP($C31,[1]FORECAST_PRELIM_COCTU!$B:$W,3,FALSE)</f>
        <v>25947</v>
      </c>
      <c r="E31" s="6">
        <f>VLOOKUP($C31,[1]FORECAST_PRELIM_COCTU!$B:$W,4,FALSE)</f>
        <v>28282</v>
      </c>
      <c r="F31" s="6">
        <f>VLOOKUP($C31,[1]FORECAST_PRELIM_COCTU!$B:$W,5,FALSE)</f>
        <v>30043</v>
      </c>
      <c r="G31" s="6">
        <f>VLOOKUP($C31,[1]FORECAST_PRELIM_COCTU!$B:$W,6,FALSE)</f>
        <v>32041</v>
      </c>
      <c r="H31" s="7">
        <f>VLOOKUP($C31,[1]FORECAST_PRELIM_COCTU!$B:$W,7,FALSE)</f>
        <v>37100</v>
      </c>
      <c r="I31" s="8">
        <f t="shared" si="8"/>
        <v>6094</v>
      </c>
      <c r="J31" s="6">
        <f>VLOOKUP($C31,[1]FORECAST_PRELIM_COCTU!$B:$W,10,FALSE)</f>
        <v>9644</v>
      </c>
      <c r="K31" s="6">
        <f>VLOOKUP($C31,[1]FORECAST_PRELIM_COCTU!$B:$W,11,FALSE)</f>
        <v>10840</v>
      </c>
      <c r="L31" s="6">
        <f>VLOOKUP($C31,[1]FORECAST_PRELIM_COCTU!$B:$W,12,FALSE)</f>
        <v>11881</v>
      </c>
      <c r="M31" s="6">
        <f>VLOOKUP($C31,[1]FORECAST_PRELIM_COCTU!$B:$W,13,FALSE)</f>
        <v>12901</v>
      </c>
      <c r="N31" s="7">
        <f>VLOOKUP($C31,[1]FORECAST_PRELIM_COCTU!$B:$W,14,FALSE)</f>
        <v>14000</v>
      </c>
      <c r="O31" s="8">
        <f t="shared" si="6"/>
        <v>3257</v>
      </c>
      <c r="P31" s="6">
        <f>VLOOKUP($C31,[1]FORECAST_PRELIM_COCTU!$B:$W,17,FALSE)</f>
        <v>11461</v>
      </c>
      <c r="Q31" s="6">
        <f>VLOOKUP($C31,[1]FORECAST_PRELIM_COCTU!$B:$W,18,FALSE)</f>
        <v>13073</v>
      </c>
      <c r="R31" s="6">
        <f>VLOOKUP($C31,[1]FORECAST_PRELIM_COCTU!$B:$W,19,FALSE)</f>
        <v>14327</v>
      </c>
      <c r="S31" s="6">
        <f>VLOOKUP($C31,[1]FORECAST_PRELIM_COCTU!$B:$W,20,FALSE)</f>
        <v>16173</v>
      </c>
      <c r="T31" s="7">
        <f>VLOOKUP($C31,[1]FORECAST_PRELIM_COCTU!$B:$W,21,FALSE)</f>
        <v>16300</v>
      </c>
      <c r="U31" s="8">
        <f t="shared" si="7"/>
        <v>4712</v>
      </c>
    </row>
    <row r="32" spans="1:21" outlineLevel="2" x14ac:dyDescent="0.3">
      <c r="A32" t="s">
        <v>62</v>
      </c>
      <c r="B32" t="s">
        <v>70</v>
      </c>
      <c r="C32" t="s">
        <v>71</v>
      </c>
      <c r="D32" s="6">
        <f>VLOOKUP($C32,[1]FORECAST_PRELIM_COCTU!$B:$W,3,FALSE)</f>
        <v>27810</v>
      </c>
      <c r="E32" s="6">
        <f>VLOOKUP($C32,[1]FORECAST_PRELIM_COCTU!$B:$W,4,FALSE)</f>
        <v>28662</v>
      </c>
      <c r="F32" s="6">
        <f>VLOOKUP($C32,[1]FORECAST_PRELIM_COCTU!$B:$W,5,FALSE)</f>
        <v>31152</v>
      </c>
      <c r="G32" s="6">
        <f>VLOOKUP($C32,[1]FORECAST_PRELIM_COCTU!$B:$W,6,FALSE)</f>
        <v>36056</v>
      </c>
      <c r="H32" s="7">
        <f>VLOOKUP($C32,[1]FORECAST_PRELIM_COCTU!$B:$W,7,FALSE)</f>
        <v>36600</v>
      </c>
      <c r="I32" s="8">
        <f t="shared" si="8"/>
        <v>8246</v>
      </c>
      <c r="J32" s="6">
        <f>VLOOKUP($C32,[1]FORECAST_PRELIM_COCTU!$B:$W,10,FALSE)</f>
        <v>10438</v>
      </c>
      <c r="K32" s="6">
        <f>VLOOKUP($C32,[1]FORECAST_PRELIM_COCTU!$B:$W,11,FALSE)</f>
        <v>11140</v>
      </c>
      <c r="L32" s="6">
        <f>VLOOKUP($C32,[1]FORECAST_PRELIM_COCTU!$B:$W,12,FALSE)</f>
        <v>12546</v>
      </c>
      <c r="M32" s="6">
        <f>VLOOKUP($C32,[1]FORECAST_PRELIM_COCTU!$B:$W,13,FALSE)</f>
        <v>15057</v>
      </c>
      <c r="N32" s="7">
        <f>VLOOKUP($C32,[1]FORECAST_PRELIM_COCTU!$B:$W,14,FALSE)</f>
        <v>14200</v>
      </c>
      <c r="O32" s="8">
        <f t="shared" si="6"/>
        <v>4619</v>
      </c>
      <c r="P32" s="6">
        <f>VLOOKUP($C32,[1]FORECAST_PRELIM_COCTU!$B:$W,17,FALSE)</f>
        <v>11733</v>
      </c>
      <c r="Q32" s="6">
        <f>VLOOKUP($C32,[1]FORECAST_PRELIM_COCTU!$B:$W,18,FALSE)</f>
        <v>13294</v>
      </c>
      <c r="R32" s="6">
        <f>VLOOKUP($C32,[1]FORECAST_PRELIM_COCTU!$B:$W,19,FALSE)</f>
        <v>14592</v>
      </c>
      <c r="S32" s="6">
        <f>VLOOKUP($C32,[1]FORECAST_PRELIM_COCTU!$B:$W,20,FALSE)</f>
        <v>16694</v>
      </c>
      <c r="T32" s="7">
        <f>VLOOKUP($C32,[1]FORECAST_PRELIM_COCTU!$B:$W,21,FALSE)</f>
        <v>17600</v>
      </c>
      <c r="U32" s="8">
        <f t="shared" si="7"/>
        <v>4961</v>
      </c>
    </row>
    <row r="33" spans="1:21" outlineLevel="2" x14ac:dyDescent="0.3">
      <c r="A33" t="s">
        <v>62</v>
      </c>
      <c r="B33" t="s">
        <v>72</v>
      </c>
      <c r="C33" t="s">
        <v>73</v>
      </c>
      <c r="D33" s="6">
        <f>VLOOKUP($C33,[1]FORECAST_PRELIM_COCTU!$B:$W,3,FALSE)</f>
        <v>2047</v>
      </c>
      <c r="E33" s="6">
        <f>VLOOKUP($C33,[1]FORECAST_PRELIM_COCTU!$B:$W,4,FALSE)</f>
        <v>2435</v>
      </c>
      <c r="F33" s="6">
        <f>VLOOKUP($C33,[1]FORECAST_PRELIM_COCTU!$B:$W,5,FALSE)</f>
        <v>2906</v>
      </c>
      <c r="G33" s="6">
        <f>VLOOKUP($C33,[1]FORECAST_PRELIM_COCTU!$B:$W,6,FALSE)</f>
        <v>3636</v>
      </c>
      <c r="H33" s="7">
        <f>VLOOKUP($C33,[1]FORECAST_PRELIM_COCTU!$B:$W,7,FALSE)</f>
        <v>3910</v>
      </c>
      <c r="I33" s="8">
        <f t="shared" si="8"/>
        <v>1589</v>
      </c>
      <c r="J33" s="6">
        <f>VLOOKUP($C33,[1]FORECAST_PRELIM_COCTU!$B:$W,10,FALSE)</f>
        <v>734</v>
      </c>
      <c r="K33" s="6">
        <f>VLOOKUP($C33,[1]FORECAST_PRELIM_COCTU!$B:$W,11,FALSE)</f>
        <v>890</v>
      </c>
      <c r="L33" s="6">
        <f>VLOOKUP($C33,[1]FORECAST_PRELIM_COCTU!$B:$W,12,FALSE)</f>
        <v>1088</v>
      </c>
      <c r="M33" s="6">
        <f>VLOOKUP($C33,[1]FORECAST_PRELIM_COCTU!$B:$W,13,FALSE)</f>
        <v>1390</v>
      </c>
      <c r="N33" s="7">
        <f>VLOOKUP($C33,[1]FORECAST_PRELIM_COCTU!$B:$W,14,FALSE)</f>
        <v>1600</v>
      </c>
      <c r="O33" s="8">
        <f t="shared" si="6"/>
        <v>656</v>
      </c>
      <c r="P33" s="6">
        <f>VLOOKUP($C33,[1]FORECAST_PRELIM_COCTU!$B:$W,17,FALSE)</f>
        <v>358</v>
      </c>
      <c r="Q33" s="6">
        <f>VLOOKUP($C33,[1]FORECAST_PRELIM_COCTU!$B:$W,18,FALSE)</f>
        <v>394</v>
      </c>
      <c r="R33" s="6">
        <f>VLOOKUP($C33,[1]FORECAST_PRELIM_COCTU!$B:$W,19,FALSE)</f>
        <v>477</v>
      </c>
      <c r="S33" s="6">
        <f>VLOOKUP($C33,[1]FORECAST_PRELIM_COCTU!$B:$W,20,FALSE)</f>
        <v>568</v>
      </c>
      <c r="T33" s="7">
        <f>VLOOKUP($C33,[1]FORECAST_PRELIM_COCTU!$B:$W,21,FALSE)</f>
        <v>470</v>
      </c>
      <c r="U33" s="8">
        <f t="shared" si="7"/>
        <v>210</v>
      </c>
    </row>
    <row r="34" spans="1:21" outlineLevel="2" x14ac:dyDescent="0.3">
      <c r="A34" t="s">
        <v>62</v>
      </c>
      <c r="B34" t="s">
        <v>74</v>
      </c>
      <c r="C34" t="s">
        <v>75</v>
      </c>
      <c r="D34" s="6">
        <f>VLOOKUP($C34,[1]FORECAST_PRELIM_COCTU!$B:$W,3,FALSE)</f>
        <v>1442</v>
      </c>
      <c r="E34" s="6">
        <f>VLOOKUP($C34,[1]FORECAST_PRELIM_COCTU!$B:$W,4,FALSE)</f>
        <v>1643</v>
      </c>
      <c r="F34" s="6">
        <f>VLOOKUP($C34,[1]FORECAST_PRELIM_COCTU!$B:$W,5,FALSE)</f>
        <v>1768</v>
      </c>
      <c r="G34" s="6">
        <f>VLOOKUP($C34,[1]FORECAST_PRELIM_COCTU!$B:$W,6,FALSE)</f>
        <v>1358</v>
      </c>
      <c r="H34" s="7">
        <f>VLOOKUP($C34,[1]FORECAST_PRELIM_COCTU!$B:$W,7,FALSE)</f>
        <v>710</v>
      </c>
      <c r="I34" s="8">
        <f t="shared" si="8"/>
        <v>-84</v>
      </c>
      <c r="J34" s="6">
        <f>VLOOKUP($C34,[1]FORECAST_PRELIM_COCTU!$B:$W,10,FALSE)</f>
        <v>503</v>
      </c>
      <c r="K34" s="6">
        <f>VLOOKUP($C34,[1]FORECAST_PRELIM_COCTU!$B:$W,11,FALSE)</f>
        <v>640</v>
      </c>
      <c r="L34" s="6">
        <f>VLOOKUP($C34,[1]FORECAST_PRELIM_COCTU!$B:$W,12,FALSE)</f>
        <v>710</v>
      </c>
      <c r="M34" s="6">
        <f>VLOOKUP($C34,[1]FORECAST_PRELIM_COCTU!$B:$W,13,FALSE)</f>
        <v>522</v>
      </c>
      <c r="N34" s="7">
        <f>VLOOKUP($C34,[1]FORECAST_PRELIM_COCTU!$B:$W,14,FALSE)</f>
        <v>300</v>
      </c>
      <c r="O34" s="8">
        <f t="shared" si="6"/>
        <v>19</v>
      </c>
      <c r="P34" s="6">
        <f>VLOOKUP($C34,[1]FORECAST_PRELIM_COCTU!$B:$W,17,FALSE)</f>
        <v>478</v>
      </c>
      <c r="Q34" s="6">
        <f>VLOOKUP($C34,[1]FORECAST_PRELIM_COCTU!$B:$W,18,FALSE)</f>
        <v>509</v>
      </c>
      <c r="R34" s="6">
        <f>VLOOKUP($C34,[1]FORECAST_PRELIM_COCTU!$B:$W,19,FALSE)</f>
        <v>535</v>
      </c>
      <c r="S34" s="6">
        <f>VLOOKUP($C34,[1]FORECAST_PRELIM_COCTU!$B:$W,20,FALSE)</f>
        <v>379</v>
      </c>
      <c r="T34" s="7">
        <f>VLOOKUP($C34,[1]FORECAST_PRELIM_COCTU!$B:$W,21,FALSE)</f>
        <v>500</v>
      </c>
      <c r="U34" s="8">
        <f t="shared" si="7"/>
        <v>-99</v>
      </c>
    </row>
    <row r="35" spans="1:21" outlineLevel="2" x14ac:dyDescent="0.3">
      <c r="A35" t="s">
        <v>62</v>
      </c>
      <c r="B35" t="s">
        <v>76</v>
      </c>
      <c r="C35" t="s">
        <v>77</v>
      </c>
      <c r="D35" s="6">
        <f>VLOOKUP($C35,[1]FORECAST_PRELIM_COCTU!$B:$W,3,FALSE)</f>
        <v>566</v>
      </c>
      <c r="E35" s="6">
        <f>VLOOKUP($C35,[1]FORECAST_PRELIM_COCTU!$B:$W,4,FALSE)</f>
        <v>621</v>
      </c>
      <c r="F35" s="6">
        <f>VLOOKUP($C35,[1]FORECAST_PRELIM_COCTU!$B:$W,5,FALSE)</f>
        <v>639</v>
      </c>
      <c r="G35" s="6">
        <f>VLOOKUP($C35,[1]FORECAST_PRELIM_COCTU!$B:$W,6,FALSE)</f>
        <v>647</v>
      </c>
      <c r="H35" s="7">
        <f>VLOOKUP($C35,[1]FORECAST_PRELIM_COCTU!$B:$W,7,FALSE)</f>
        <v>600</v>
      </c>
      <c r="I35" s="8">
        <f t="shared" si="8"/>
        <v>81</v>
      </c>
      <c r="J35" s="6">
        <f>VLOOKUP($C35,[1]FORECAST_PRELIM_COCTU!$B:$W,10,FALSE)</f>
        <v>219</v>
      </c>
      <c r="K35" s="6">
        <f>VLOOKUP($C35,[1]FORECAST_PRELIM_COCTU!$B:$W,11,FALSE)</f>
        <v>240</v>
      </c>
      <c r="L35" s="6">
        <f>VLOOKUP($C35,[1]FORECAST_PRELIM_COCTU!$B:$W,12,FALSE)</f>
        <v>249</v>
      </c>
      <c r="M35" s="6">
        <f>VLOOKUP($C35,[1]FORECAST_PRELIM_COCTU!$B:$W,13,FALSE)</f>
        <v>250</v>
      </c>
      <c r="N35" s="7">
        <f>VLOOKUP($C35,[1]FORECAST_PRELIM_COCTU!$B:$W,14,FALSE)</f>
        <v>250</v>
      </c>
      <c r="O35" s="8">
        <f t="shared" si="6"/>
        <v>31</v>
      </c>
      <c r="P35" s="6">
        <f>VLOOKUP($C35,[1]FORECAST_PRELIM_COCTU!$B:$W,17,FALSE)</f>
        <v>89</v>
      </c>
      <c r="Q35" s="6">
        <f>VLOOKUP($C35,[1]FORECAST_PRELIM_COCTU!$B:$W,18,FALSE)</f>
        <v>107</v>
      </c>
      <c r="R35" s="6">
        <f>VLOOKUP($C35,[1]FORECAST_PRELIM_COCTU!$B:$W,19,FALSE)</f>
        <v>113</v>
      </c>
      <c r="S35" s="6">
        <f>VLOOKUP($C35,[1]FORECAST_PRELIM_COCTU!$B:$W,20,FALSE)</f>
        <v>117</v>
      </c>
      <c r="T35" s="7">
        <f>VLOOKUP($C35,[1]FORECAST_PRELIM_COCTU!$B:$W,21,FALSE)</f>
        <v>150</v>
      </c>
      <c r="U35" s="8">
        <f t="shared" si="7"/>
        <v>28</v>
      </c>
    </row>
    <row r="36" spans="1:21" outlineLevel="2" x14ac:dyDescent="0.3">
      <c r="A36" t="s">
        <v>62</v>
      </c>
      <c r="B36" t="s">
        <v>78</v>
      </c>
      <c r="C36" t="s">
        <v>79</v>
      </c>
      <c r="D36" s="6">
        <f>VLOOKUP($C36,[1]FORECAST_PRELIM_COCTU!$B:$W,3,FALSE)</f>
        <v>336</v>
      </c>
      <c r="E36" s="6">
        <f>VLOOKUP($C36,[1]FORECAST_PRELIM_COCTU!$B:$W,4,FALSE)</f>
        <v>359</v>
      </c>
      <c r="F36" s="6">
        <f>VLOOKUP($C36,[1]FORECAST_PRELIM_COCTU!$B:$W,5,FALSE)</f>
        <v>408</v>
      </c>
      <c r="G36" s="6">
        <f>VLOOKUP($C36,[1]FORECAST_PRELIM_COCTU!$B:$W,6,FALSE)</f>
        <v>417</v>
      </c>
      <c r="H36" s="7">
        <f>VLOOKUP($C36,[1]FORECAST_PRELIM_COCTU!$B:$W,7,FALSE)</f>
        <v>410</v>
      </c>
      <c r="I36" s="8">
        <f t="shared" si="8"/>
        <v>81</v>
      </c>
      <c r="J36" s="6">
        <f>VLOOKUP($C36,[1]FORECAST_PRELIM_COCTU!$B:$W,10,FALSE)</f>
        <v>129</v>
      </c>
      <c r="K36" s="6">
        <f>VLOOKUP($C36,[1]FORECAST_PRELIM_COCTU!$B:$W,11,FALSE)</f>
        <v>145</v>
      </c>
      <c r="L36" s="6">
        <f>VLOOKUP($C36,[1]FORECAST_PRELIM_COCTU!$B:$W,12,FALSE)</f>
        <v>167</v>
      </c>
      <c r="M36" s="6">
        <f>VLOOKUP($C36,[1]FORECAST_PRELIM_COCTU!$B:$W,13,FALSE)</f>
        <v>172</v>
      </c>
      <c r="N36" s="7">
        <f>VLOOKUP($C36,[1]FORECAST_PRELIM_COCTU!$B:$W,14,FALSE)</f>
        <v>170</v>
      </c>
      <c r="O36" s="8">
        <f t="shared" si="6"/>
        <v>43</v>
      </c>
      <c r="P36" s="6">
        <f>VLOOKUP($C36,[1]FORECAST_PRELIM_COCTU!$B:$W,17,FALSE)</f>
        <v>27</v>
      </c>
      <c r="Q36" s="6">
        <f>VLOOKUP($C36,[1]FORECAST_PRELIM_COCTU!$B:$W,18,FALSE)</f>
        <v>27</v>
      </c>
      <c r="R36" s="6">
        <f>VLOOKUP($C36,[1]FORECAST_PRELIM_COCTU!$B:$W,19,FALSE)</f>
        <v>30</v>
      </c>
      <c r="S36" s="6">
        <f>VLOOKUP($C36,[1]FORECAST_PRELIM_COCTU!$B:$W,20,FALSE)</f>
        <v>36</v>
      </c>
      <c r="T36" s="7">
        <f>VLOOKUP($C36,[1]FORECAST_PRELIM_COCTU!$B:$W,21,FALSE)</f>
        <v>10</v>
      </c>
      <c r="U36" s="8">
        <f t="shared" si="7"/>
        <v>9</v>
      </c>
    </row>
    <row r="37" spans="1:21" outlineLevel="2" x14ac:dyDescent="0.3">
      <c r="A37" t="s">
        <v>62</v>
      </c>
      <c r="B37" t="s">
        <v>80</v>
      </c>
      <c r="C37" t="s">
        <v>81</v>
      </c>
      <c r="D37" s="6">
        <f>VLOOKUP($C37,[1]FORECAST_PRELIM_COCTU!$B:$W,3,FALSE)</f>
        <v>1058</v>
      </c>
      <c r="E37" s="6">
        <f>VLOOKUP($C37,[1]FORECAST_PRELIM_COCTU!$B:$W,4,FALSE)</f>
        <v>1025</v>
      </c>
      <c r="F37" s="6">
        <f>VLOOKUP($C37,[1]FORECAST_PRELIM_COCTU!$B:$W,5,FALSE)</f>
        <v>1220</v>
      </c>
      <c r="G37" s="6">
        <f>VLOOKUP($C37,[1]FORECAST_PRELIM_COCTU!$B:$W,6,FALSE)</f>
        <v>1217</v>
      </c>
      <c r="H37" s="7">
        <f>VLOOKUP($C37,[1]FORECAST_PRELIM_COCTU!$B:$W,7,FALSE)</f>
        <v>1170</v>
      </c>
      <c r="I37" s="8">
        <f t="shared" si="8"/>
        <v>159</v>
      </c>
      <c r="J37" s="6">
        <f>VLOOKUP($C37,[1]FORECAST_PRELIM_COCTU!$B:$W,10,FALSE)</f>
        <v>387</v>
      </c>
      <c r="K37" s="6">
        <f>VLOOKUP($C37,[1]FORECAST_PRELIM_COCTU!$B:$W,11,FALSE)</f>
        <v>411</v>
      </c>
      <c r="L37" s="6">
        <f>VLOOKUP($C37,[1]FORECAST_PRELIM_COCTU!$B:$W,12,FALSE)</f>
        <v>501</v>
      </c>
      <c r="M37" s="6">
        <f>VLOOKUP($C37,[1]FORECAST_PRELIM_COCTU!$B:$W,13,FALSE)</f>
        <v>500</v>
      </c>
      <c r="N37" s="7">
        <f>VLOOKUP($C37,[1]FORECAST_PRELIM_COCTU!$B:$W,14,FALSE)</f>
        <v>500</v>
      </c>
      <c r="O37" s="8">
        <f t="shared" si="6"/>
        <v>113</v>
      </c>
      <c r="P37" s="6">
        <f>VLOOKUP($C37,[1]FORECAST_PRELIM_COCTU!$B:$W,17,FALSE)</f>
        <v>201</v>
      </c>
      <c r="Q37" s="6">
        <f>VLOOKUP($C37,[1]FORECAST_PRELIM_COCTU!$B:$W,18,FALSE)</f>
        <v>300</v>
      </c>
      <c r="R37" s="6">
        <f>VLOOKUP($C37,[1]FORECAST_PRELIM_COCTU!$B:$W,19,FALSE)</f>
        <v>300</v>
      </c>
      <c r="S37" s="6">
        <f>VLOOKUP($C37,[1]FORECAST_PRELIM_COCTU!$B:$W,20,FALSE)</f>
        <v>300</v>
      </c>
      <c r="T37" s="7">
        <f>VLOOKUP($C37,[1]FORECAST_PRELIM_COCTU!$B:$W,21,FALSE)</f>
        <v>180</v>
      </c>
      <c r="U37" s="8">
        <f t="shared" si="7"/>
        <v>99</v>
      </c>
    </row>
    <row r="38" spans="1:21" outlineLevel="2" x14ac:dyDescent="0.3">
      <c r="A38" t="s">
        <v>62</v>
      </c>
      <c r="B38" t="s">
        <v>82</v>
      </c>
      <c r="C38" t="s">
        <v>83</v>
      </c>
      <c r="D38" s="6">
        <f>VLOOKUP($C38,[1]FORECAST_PRELIM_COCTU!$B:$W,3,FALSE)</f>
        <v>1966</v>
      </c>
      <c r="E38" s="6">
        <f>VLOOKUP($C38,[1]FORECAST_PRELIM_COCTU!$B:$W,4,FALSE)</f>
        <v>2362</v>
      </c>
      <c r="F38" s="6">
        <f>VLOOKUP($C38,[1]FORECAST_PRELIM_COCTU!$B:$W,5,FALSE)</f>
        <v>2034</v>
      </c>
      <c r="G38" s="6">
        <v>0</v>
      </c>
      <c r="H38" s="7">
        <f>VLOOKUP($C38,[1]FORECAST_PRELIM_COCTU!$B:$W,7,FALSE)</f>
        <v>200</v>
      </c>
      <c r="I38" s="8">
        <f t="shared" si="8"/>
        <v>-1966</v>
      </c>
      <c r="J38" s="6">
        <f>VLOOKUP($C38,[1]FORECAST_PRELIM_COCTU!$B:$W,10,FALSE)</f>
        <v>611</v>
      </c>
      <c r="K38" s="6">
        <f>VLOOKUP($C38,[1]FORECAST_PRELIM_COCTU!$B:$W,11,FALSE)</f>
        <v>786</v>
      </c>
      <c r="L38" s="6">
        <f>VLOOKUP($C38,[1]FORECAST_PRELIM_COCTU!$B:$W,12,FALSE)</f>
        <v>651</v>
      </c>
      <c r="M38" s="6">
        <v>0</v>
      </c>
      <c r="N38" s="7">
        <f>VLOOKUP($C38,[1]FORECAST_PRELIM_COCTU!$B:$W,14,FALSE)</f>
        <v>60</v>
      </c>
      <c r="O38" s="8">
        <f t="shared" si="6"/>
        <v>-611</v>
      </c>
      <c r="P38" s="6">
        <f>VLOOKUP($C38,[1]FORECAST_PRELIM_COCTU!$B:$W,17,FALSE)</f>
        <v>488</v>
      </c>
      <c r="Q38" s="6">
        <f>VLOOKUP($C38,[1]FORECAST_PRELIM_COCTU!$B:$W,18,FALSE)</f>
        <v>715</v>
      </c>
      <c r="R38" s="6">
        <f>VLOOKUP($C38,[1]FORECAST_PRELIM_COCTU!$B:$W,19,FALSE)</f>
        <v>577</v>
      </c>
      <c r="S38" s="6">
        <v>0</v>
      </c>
      <c r="T38" s="7">
        <f>VLOOKUP($C38,[1]FORECAST_PRELIM_COCTU!$B:$W,21,FALSE)</f>
        <v>60</v>
      </c>
      <c r="U38" s="8">
        <f t="shared" si="7"/>
        <v>-488</v>
      </c>
    </row>
    <row r="39" spans="1:21" outlineLevel="2" x14ac:dyDescent="0.3">
      <c r="A39" t="s">
        <v>62</v>
      </c>
      <c r="B39" t="s">
        <v>84</v>
      </c>
      <c r="C39" t="s">
        <v>85</v>
      </c>
      <c r="D39" s="6">
        <f>VLOOKUP($C39,[1]FORECAST_PRELIM_COCTU!$B:$W,3,FALSE)</f>
        <v>2453</v>
      </c>
      <c r="E39" s="6">
        <f>VLOOKUP($C39,[1]FORECAST_PRELIM_COCTU!$B:$W,4,FALSE)</f>
        <v>2556</v>
      </c>
      <c r="F39" s="6">
        <f>VLOOKUP($C39,[1]FORECAST_PRELIM_COCTU!$B:$W,5,FALSE)</f>
        <v>3127</v>
      </c>
      <c r="G39" s="6">
        <f>VLOOKUP($C39,[1]FORECAST_PRELIM_COCTU!$B:$W,6,FALSE)</f>
        <v>3451</v>
      </c>
      <c r="H39" s="7">
        <f>VLOOKUP($C39,[1]FORECAST_PRELIM_COCTU!$B:$W,7,FALSE)</f>
        <v>2950</v>
      </c>
      <c r="I39" s="8">
        <f t="shared" si="8"/>
        <v>998</v>
      </c>
      <c r="J39" s="6">
        <f>VLOOKUP($C39,[1]FORECAST_PRELIM_COCTU!$B:$W,10,FALSE)</f>
        <v>800</v>
      </c>
      <c r="K39" s="6">
        <f>VLOOKUP($C39,[1]FORECAST_PRELIM_COCTU!$B:$W,11,FALSE)</f>
        <v>921</v>
      </c>
      <c r="L39" s="6">
        <f>VLOOKUP($C39,[1]FORECAST_PRELIM_COCTU!$B:$W,12,FALSE)</f>
        <v>1195</v>
      </c>
      <c r="M39" s="6">
        <f>VLOOKUP($C39,[1]FORECAST_PRELIM_COCTU!$B:$W,13,FALSE)</f>
        <v>1327</v>
      </c>
      <c r="N39" s="7">
        <f>VLOOKUP($C39,[1]FORECAST_PRELIM_COCTU!$B:$W,14,FALSE)</f>
        <v>1200</v>
      </c>
      <c r="O39" s="8">
        <f t="shared" si="6"/>
        <v>527</v>
      </c>
      <c r="P39" s="6">
        <f>VLOOKUP($C39,[1]FORECAST_PRELIM_COCTU!$B:$W,17,FALSE)</f>
        <v>168</v>
      </c>
      <c r="Q39" s="6">
        <f>VLOOKUP($C39,[1]FORECAST_PRELIM_COCTU!$B:$W,18,FALSE)</f>
        <v>300</v>
      </c>
      <c r="R39" s="6">
        <f>VLOOKUP($C39,[1]FORECAST_PRELIM_COCTU!$B:$W,19,FALSE)</f>
        <v>415</v>
      </c>
      <c r="S39" s="6">
        <f>VLOOKUP($C39,[1]FORECAST_PRELIM_COCTU!$B:$W,20,FALSE)</f>
        <v>488</v>
      </c>
      <c r="T39" s="7">
        <f>VLOOKUP($C39,[1]FORECAST_PRELIM_COCTU!$B:$W,21,FALSE)</f>
        <v>200</v>
      </c>
      <c r="U39" s="8">
        <f t="shared" si="7"/>
        <v>320</v>
      </c>
    </row>
    <row r="40" spans="1:21" outlineLevel="2" x14ac:dyDescent="0.3">
      <c r="A40" t="s">
        <v>62</v>
      </c>
      <c r="B40" t="s">
        <v>86</v>
      </c>
      <c r="C40" t="s">
        <v>87</v>
      </c>
      <c r="D40" s="6">
        <f>VLOOKUP($C40,[1]FORECAST_PRELIM_COCTU!$B:$W,3,FALSE)</f>
        <v>464</v>
      </c>
      <c r="E40" s="6">
        <f>VLOOKUP($C40,[1]FORECAST_PRELIM_COCTU!$B:$W,4,FALSE)</f>
        <v>547</v>
      </c>
      <c r="F40" s="6">
        <f>VLOOKUP($C40,[1]FORECAST_PRELIM_COCTU!$B:$W,5,FALSE)</f>
        <v>660</v>
      </c>
      <c r="G40" s="6">
        <f>VLOOKUP($C40,[1]FORECAST_PRELIM_COCTU!$B:$W,6,FALSE)</f>
        <v>816</v>
      </c>
      <c r="H40" s="7">
        <f>VLOOKUP($C40,[1]FORECAST_PRELIM_COCTU!$B:$W,7,FALSE)</f>
        <v>700</v>
      </c>
      <c r="I40" s="8">
        <f t="shared" si="8"/>
        <v>352</v>
      </c>
      <c r="J40" s="6">
        <f>VLOOKUP($C40,[1]FORECAST_PRELIM_COCTU!$B:$W,10,FALSE)</f>
        <v>180</v>
      </c>
      <c r="K40" s="6">
        <f>VLOOKUP($C40,[1]FORECAST_PRELIM_COCTU!$B:$W,11,FALSE)</f>
        <v>228</v>
      </c>
      <c r="L40" s="6">
        <f>VLOOKUP($C40,[1]FORECAST_PRELIM_COCTU!$B:$W,12,FALSE)</f>
        <v>274</v>
      </c>
      <c r="M40" s="6">
        <f>VLOOKUP($C40,[1]FORECAST_PRELIM_COCTU!$B:$W,13,FALSE)</f>
        <v>322</v>
      </c>
      <c r="N40" s="7">
        <f>VLOOKUP($C40,[1]FORECAST_PRELIM_COCTU!$B:$W,14,FALSE)</f>
        <v>330</v>
      </c>
      <c r="O40" s="8">
        <f t="shared" si="6"/>
        <v>142</v>
      </c>
      <c r="P40" s="6">
        <f>VLOOKUP($C40,[1]FORECAST_PRELIM_COCTU!$B:$W,17,FALSE)</f>
        <v>36</v>
      </c>
      <c r="Q40" s="6">
        <f>VLOOKUP($C40,[1]FORECAST_PRELIM_COCTU!$B:$W,18,FALSE)</f>
        <v>65</v>
      </c>
      <c r="R40" s="6">
        <f>VLOOKUP($C40,[1]FORECAST_PRELIM_COCTU!$B:$W,19,FALSE)</f>
        <v>71</v>
      </c>
      <c r="S40" s="6">
        <f>VLOOKUP($C40,[1]FORECAST_PRELIM_COCTU!$B:$W,20,FALSE)</f>
        <v>75</v>
      </c>
      <c r="T40" s="7">
        <f>VLOOKUP($C40,[1]FORECAST_PRELIM_COCTU!$B:$W,21,FALSE)</f>
        <v>90</v>
      </c>
      <c r="U40" s="8">
        <f t="shared" si="7"/>
        <v>39</v>
      </c>
    </row>
    <row r="41" spans="1:21" outlineLevel="2" x14ac:dyDescent="0.3">
      <c r="A41" t="s">
        <v>62</v>
      </c>
      <c r="B41" t="s">
        <v>88</v>
      </c>
      <c r="C41" t="s">
        <v>89</v>
      </c>
      <c r="D41" s="6">
        <f>VLOOKUP($C41,[1]FORECAST_PRELIM_COCTU!$B:$W,3,FALSE)</f>
        <v>3863</v>
      </c>
      <c r="E41" s="6">
        <f>VLOOKUP($C41,[1]FORECAST_PRELIM_COCTU!$B:$W,4,FALSE)</f>
        <v>4503</v>
      </c>
      <c r="F41" s="6">
        <f>VLOOKUP($C41,[1]FORECAST_PRELIM_COCTU!$B:$W,5,FALSE)</f>
        <v>4770</v>
      </c>
      <c r="G41" s="6">
        <f>VLOOKUP($C41,[1]FORECAST_PRELIM_COCTU!$B:$W,6,FALSE)</f>
        <v>5181</v>
      </c>
      <c r="H41" s="7">
        <f>VLOOKUP($C41,[1]FORECAST_PRELIM_COCTU!$B:$W,7,FALSE)</f>
        <v>9200</v>
      </c>
      <c r="I41" s="8">
        <f t="shared" si="8"/>
        <v>1318</v>
      </c>
      <c r="J41" s="6">
        <f>VLOOKUP($C41,[1]FORECAST_PRELIM_COCTU!$B:$W,10,FALSE)</f>
        <v>1551</v>
      </c>
      <c r="K41" s="6">
        <f>VLOOKUP($C41,[1]FORECAST_PRELIM_COCTU!$B:$W,11,FALSE)</f>
        <v>1793</v>
      </c>
      <c r="L41" s="6">
        <f>VLOOKUP($C41,[1]FORECAST_PRELIM_COCTU!$B:$W,12,FALSE)</f>
        <v>1927</v>
      </c>
      <c r="M41" s="6">
        <f>VLOOKUP($C41,[1]FORECAST_PRELIM_COCTU!$B:$W,13,FALSE)</f>
        <v>2054</v>
      </c>
      <c r="N41" s="7">
        <f>VLOOKUP($C41,[1]FORECAST_PRELIM_COCTU!$B:$W,14,FALSE)</f>
        <v>3900</v>
      </c>
      <c r="O41" s="8">
        <f t="shared" si="6"/>
        <v>503</v>
      </c>
      <c r="P41" s="6">
        <f>VLOOKUP($C41,[1]FORECAST_PRELIM_COCTU!$B:$W,17,FALSE)</f>
        <v>811</v>
      </c>
      <c r="Q41" s="6">
        <f>VLOOKUP($C41,[1]FORECAST_PRELIM_COCTU!$B:$W,18,FALSE)</f>
        <v>1480</v>
      </c>
      <c r="R41" s="6">
        <f>VLOOKUP($C41,[1]FORECAST_PRELIM_COCTU!$B:$W,19,FALSE)</f>
        <v>1712</v>
      </c>
      <c r="S41" s="6">
        <f>VLOOKUP($C41,[1]FORECAST_PRELIM_COCTU!$B:$W,20,FALSE)</f>
        <v>2109</v>
      </c>
      <c r="T41" s="7">
        <f>VLOOKUP($C41,[1]FORECAST_PRELIM_COCTU!$B:$W,21,FALSE)</f>
        <v>2100</v>
      </c>
      <c r="U41" s="8">
        <f t="shared" si="7"/>
        <v>1298</v>
      </c>
    </row>
    <row r="42" spans="1:21" outlineLevel="2" x14ac:dyDescent="0.3">
      <c r="A42" t="s">
        <v>62</v>
      </c>
      <c r="B42" t="s">
        <v>90</v>
      </c>
      <c r="C42" t="s">
        <v>91</v>
      </c>
      <c r="D42" s="6">
        <f>VLOOKUP($C42,[1]FORECAST_PRELIM_COCTU!$B:$W,3,FALSE)</f>
        <v>871</v>
      </c>
      <c r="E42" s="6">
        <f>VLOOKUP($C42,[1]FORECAST_PRELIM_COCTU!$B:$W,4,FALSE)</f>
        <v>888</v>
      </c>
      <c r="F42" s="6">
        <f>VLOOKUP($C42,[1]FORECAST_PRELIM_COCTU!$B:$W,5,FALSE)</f>
        <v>1017</v>
      </c>
      <c r="G42" s="6">
        <f>VLOOKUP($C42,[1]FORECAST_PRELIM_COCTU!$B:$W,6,FALSE)</f>
        <v>1023</v>
      </c>
      <c r="H42" s="7">
        <f>VLOOKUP($C42,[1]FORECAST_PRELIM_COCTU!$B:$W,7,FALSE)</f>
        <v>990</v>
      </c>
      <c r="I42" s="8">
        <f t="shared" si="8"/>
        <v>152</v>
      </c>
      <c r="J42" s="6">
        <f>VLOOKUP($C42,[1]FORECAST_PRELIM_COCTU!$B:$W,10,FALSE)</f>
        <v>325</v>
      </c>
      <c r="K42" s="6">
        <f>VLOOKUP($C42,[1]FORECAST_PRELIM_COCTU!$B:$W,11,FALSE)</f>
        <v>338</v>
      </c>
      <c r="L42" s="6">
        <f>VLOOKUP($C42,[1]FORECAST_PRELIM_COCTU!$B:$W,12,FALSE)</f>
        <v>394</v>
      </c>
      <c r="M42" s="6">
        <f>VLOOKUP($C42,[1]FORECAST_PRELIM_COCTU!$B:$W,13,FALSE)</f>
        <v>400</v>
      </c>
      <c r="N42" s="7">
        <f>VLOOKUP($C42,[1]FORECAST_PRELIM_COCTU!$B:$W,14,FALSE)</f>
        <v>400</v>
      </c>
      <c r="O42" s="8">
        <f t="shared" si="6"/>
        <v>75</v>
      </c>
      <c r="P42" s="6">
        <f>VLOOKUP($C42,[1]FORECAST_PRELIM_COCTU!$B:$W,17,FALSE)</f>
        <v>61</v>
      </c>
      <c r="Q42" s="6">
        <f>VLOOKUP($C42,[1]FORECAST_PRELIM_COCTU!$B:$W,18,FALSE)</f>
        <v>61</v>
      </c>
      <c r="R42" s="6">
        <f>VLOOKUP($C42,[1]FORECAST_PRELIM_COCTU!$B:$W,19,FALSE)</f>
        <v>61</v>
      </c>
      <c r="S42" s="6">
        <f>VLOOKUP($C42,[1]FORECAST_PRELIM_COCTU!$B:$W,20,FALSE)</f>
        <v>61</v>
      </c>
      <c r="T42" s="7">
        <f>VLOOKUP($C42,[1]FORECAST_PRELIM_COCTU!$B:$W,21,FALSE)</f>
        <v>100</v>
      </c>
      <c r="U42" s="8">
        <f t="shared" si="7"/>
        <v>0</v>
      </c>
    </row>
    <row r="43" spans="1:21" outlineLevel="2" x14ac:dyDescent="0.3">
      <c r="A43" t="s">
        <v>62</v>
      </c>
      <c r="B43" t="s">
        <v>92</v>
      </c>
      <c r="C43" t="s">
        <v>93</v>
      </c>
      <c r="D43" s="6">
        <f>VLOOKUP($C43,[1]FORECAST_PRELIM_COCTU!$B:$W,3,FALSE)</f>
        <v>10546</v>
      </c>
      <c r="E43" s="6">
        <f>VLOOKUP($C43,[1]FORECAST_PRELIM_COCTU!$B:$W,4,FALSE)</f>
        <v>12205</v>
      </c>
      <c r="F43" s="6">
        <f>VLOOKUP($C43,[1]FORECAST_PRELIM_COCTU!$B:$W,5,FALSE)</f>
        <v>14338</v>
      </c>
      <c r="G43" s="6">
        <f>VLOOKUP($C43,[1]FORECAST_PRELIM_COCTU!$B:$W,6,FALSE)</f>
        <v>18001</v>
      </c>
      <c r="H43" s="7">
        <f>VLOOKUP($C43,[1]FORECAST_PRELIM_COCTU!$B:$W,7,FALSE)</f>
        <v>15400</v>
      </c>
      <c r="I43" s="8">
        <f t="shared" si="8"/>
        <v>7455</v>
      </c>
      <c r="J43" s="6">
        <f>VLOOKUP($C43,[1]FORECAST_PRELIM_COCTU!$B:$W,10,FALSE)</f>
        <v>3542</v>
      </c>
      <c r="K43" s="6">
        <f>VLOOKUP($C43,[1]FORECAST_PRELIM_COCTU!$B:$W,11,FALSE)</f>
        <v>4182</v>
      </c>
      <c r="L43" s="6">
        <f>VLOOKUP($C43,[1]FORECAST_PRELIM_COCTU!$B:$W,12,FALSE)</f>
        <v>5048</v>
      </c>
      <c r="M43" s="6">
        <f>VLOOKUP($C43,[1]FORECAST_PRELIM_COCTU!$B:$W,13,FALSE)</f>
        <v>6373</v>
      </c>
      <c r="N43" s="7">
        <f>VLOOKUP($C43,[1]FORECAST_PRELIM_COCTU!$B:$W,14,FALSE)</f>
        <v>5700</v>
      </c>
      <c r="O43" s="8">
        <f t="shared" si="6"/>
        <v>2831</v>
      </c>
      <c r="P43" s="6">
        <f>VLOOKUP($C43,[1]FORECAST_PRELIM_COCTU!$B:$W,17,FALSE)</f>
        <v>970</v>
      </c>
      <c r="Q43" s="6">
        <f>VLOOKUP($C43,[1]FORECAST_PRELIM_COCTU!$B:$W,18,FALSE)</f>
        <v>1674</v>
      </c>
      <c r="R43" s="6">
        <f>VLOOKUP($C43,[1]FORECAST_PRELIM_COCTU!$B:$W,19,FALSE)</f>
        <v>1924</v>
      </c>
      <c r="S43" s="6">
        <f>VLOOKUP($C43,[1]FORECAST_PRELIM_COCTU!$B:$W,20,FALSE)</f>
        <v>2294</v>
      </c>
      <c r="T43" s="7">
        <f>VLOOKUP($C43,[1]FORECAST_PRELIM_COCTU!$B:$W,21,FALSE)</f>
        <v>2500</v>
      </c>
      <c r="U43" s="8">
        <f t="shared" si="7"/>
        <v>1324</v>
      </c>
    </row>
    <row r="44" spans="1:21" outlineLevel="2" x14ac:dyDescent="0.3">
      <c r="A44" t="s">
        <v>62</v>
      </c>
      <c r="B44" t="s">
        <v>94</v>
      </c>
      <c r="C44" t="s">
        <v>95</v>
      </c>
      <c r="D44" s="6">
        <f>VLOOKUP($C44,[1]FORECAST_PRELIM_COCTU!$B:$W,3,FALSE)</f>
        <v>13033</v>
      </c>
      <c r="E44" s="6">
        <f>VLOOKUP($C44,[1]FORECAST_PRELIM_COCTU!$B:$W,4,FALSE)</f>
        <v>17335</v>
      </c>
      <c r="F44" s="6">
        <f>VLOOKUP($C44,[1]FORECAST_PRELIM_COCTU!$B:$W,5,FALSE)</f>
        <v>19058</v>
      </c>
      <c r="G44" s="6">
        <f>VLOOKUP($C44,[1]FORECAST_PRELIM_COCTU!$B:$W,6,FALSE)</f>
        <v>23638</v>
      </c>
      <c r="H44" s="7">
        <f>VLOOKUP($C44,[1]FORECAST_PRELIM_COCTU!$B:$W,7,FALSE)</f>
        <v>24000</v>
      </c>
      <c r="I44" s="8">
        <f t="shared" si="8"/>
        <v>10605</v>
      </c>
      <c r="J44" s="6">
        <f>VLOOKUP($C44,[1]FORECAST_PRELIM_COCTU!$B:$W,10,FALSE)</f>
        <v>4659</v>
      </c>
      <c r="K44" s="6">
        <f>VLOOKUP($C44,[1]FORECAST_PRELIM_COCTU!$B:$W,11,FALSE)</f>
        <v>6379</v>
      </c>
      <c r="L44" s="6">
        <f>VLOOKUP($C44,[1]FORECAST_PRELIM_COCTU!$B:$W,12,FALSE)</f>
        <v>7100</v>
      </c>
      <c r="M44" s="6">
        <f>VLOOKUP($C44,[1]FORECAST_PRELIM_COCTU!$B:$W,13,FALSE)</f>
        <v>8526</v>
      </c>
      <c r="N44" s="7">
        <f>VLOOKUP($C44,[1]FORECAST_PRELIM_COCTU!$B:$W,14,FALSE)</f>
        <v>9500</v>
      </c>
      <c r="O44" s="8">
        <f t="shared" si="6"/>
        <v>3867</v>
      </c>
      <c r="P44" s="6">
        <f>VLOOKUP($C44,[1]FORECAST_PRELIM_COCTU!$B:$W,17,FALSE)</f>
        <v>6740</v>
      </c>
      <c r="Q44" s="6">
        <f>VLOOKUP($C44,[1]FORECAST_PRELIM_COCTU!$B:$W,18,FALSE)</f>
        <v>7827</v>
      </c>
      <c r="R44" s="6">
        <f>VLOOKUP($C44,[1]FORECAST_PRELIM_COCTU!$B:$W,19,FALSE)</f>
        <v>8577</v>
      </c>
      <c r="S44" s="6">
        <f>VLOOKUP($C44,[1]FORECAST_PRELIM_COCTU!$B:$W,20,FALSE)</f>
        <v>9965</v>
      </c>
      <c r="T44" s="7">
        <f>VLOOKUP($C44,[1]FORECAST_PRELIM_COCTU!$B:$W,21,FALSE)</f>
        <v>10200</v>
      </c>
      <c r="U44" s="8">
        <f t="shared" si="7"/>
        <v>3225</v>
      </c>
    </row>
    <row r="45" spans="1:21" outlineLevel="2" x14ac:dyDescent="0.3">
      <c r="A45" t="s">
        <v>62</v>
      </c>
      <c r="B45" t="s">
        <v>96</v>
      </c>
      <c r="C45" t="s">
        <v>97</v>
      </c>
      <c r="D45" s="6">
        <f>VLOOKUP($C45,[1]FORECAST_PRELIM_COCTU!$B:$W,3,FALSE)</f>
        <v>1068</v>
      </c>
      <c r="E45" s="6">
        <f>VLOOKUP($C45,[1]FORECAST_PRELIM_COCTU!$B:$W,4,FALSE)</f>
        <v>1060</v>
      </c>
      <c r="F45" s="6">
        <f>VLOOKUP($C45,[1]FORECAST_PRELIM_COCTU!$B:$W,5,FALSE)</f>
        <v>1262</v>
      </c>
      <c r="G45" s="6">
        <f>VLOOKUP($C45,[1]FORECAST_PRELIM_COCTU!$B:$W,6,FALSE)</f>
        <v>1151</v>
      </c>
      <c r="H45" s="7">
        <f>VLOOKUP($C45,[1]FORECAST_PRELIM_COCTU!$B:$W,7,FALSE)</f>
        <v>1480</v>
      </c>
      <c r="I45" s="8">
        <f t="shared" si="8"/>
        <v>83</v>
      </c>
      <c r="J45" s="6">
        <f>VLOOKUP($C45,[1]FORECAST_PRELIM_COCTU!$B:$W,10,FALSE)</f>
        <v>396</v>
      </c>
      <c r="K45" s="6">
        <f>VLOOKUP($C45,[1]FORECAST_PRELIM_COCTU!$B:$W,11,FALSE)</f>
        <v>409</v>
      </c>
      <c r="L45" s="6">
        <f>VLOOKUP($C45,[1]FORECAST_PRELIM_COCTU!$B:$W,12,FALSE)</f>
        <v>490</v>
      </c>
      <c r="M45" s="6">
        <f>VLOOKUP($C45,[1]FORECAST_PRELIM_COCTU!$B:$W,13,FALSE)</f>
        <v>466</v>
      </c>
      <c r="N45" s="7">
        <f>VLOOKUP($C45,[1]FORECAST_PRELIM_COCTU!$B:$W,14,FALSE)</f>
        <v>600</v>
      </c>
      <c r="O45" s="8">
        <f t="shared" si="6"/>
        <v>70</v>
      </c>
      <c r="P45" s="6">
        <f>VLOOKUP($C45,[1]FORECAST_PRELIM_COCTU!$B:$W,17,FALSE)</f>
        <v>117</v>
      </c>
      <c r="Q45" s="6">
        <f>VLOOKUP($C45,[1]FORECAST_PRELIM_COCTU!$B:$W,18,FALSE)</f>
        <v>183</v>
      </c>
      <c r="R45" s="6">
        <f>VLOOKUP($C45,[1]FORECAST_PRELIM_COCTU!$B:$W,19,FALSE)</f>
        <v>154</v>
      </c>
      <c r="S45" s="6">
        <f>VLOOKUP($C45,[1]FORECAST_PRELIM_COCTU!$B:$W,20,FALSE)</f>
        <v>94</v>
      </c>
      <c r="T45" s="7">
        <f>VLOOKUP($C45,[1]FORECAST_PRELIM_COCTU!$B:$W,21,FALSE)</f>
        <v>380</v>
      </c>
      <c r="U45" s="8">
        <f t="shared" si="7"/>
        <v>-23</v>
      </c>
    </row>
    <row r="46" spans="1:21" outlineLevel="2" x14ac:dyDescent="0.3">
      <c r="A46" t="s">
        <v>62</v>
      </c>
      <c r="B46" t="s">
        <v>98</v>
      </c>
      <c r="C46" t="s">
        <v>99</v>
      </c>
      <c r="D46" s="6">
        <f>VLOOKUP($C46,[1]FORECAST_PRELIM_COCTU!$B:$W,3,FALSE)</f>
        <v>4659</v>
      </c>
      <c r="E46" s="6">
        <f>VLOOKUP($C46,[1]FORECAST_PRELIM_COCTU!$B:$W,4,FALSE)</f>
        <v>5302</v>
      </c>
      <c r="F46" s="6">
        <f>VLOOKUP($C46,[1]FORECAST_PRELIM_COCTU!$B:$W,5,FALSE)</f>
        <v>6384</v>
      </c>
      <c r="G46" s="6">
        <f>VLOOKUP($C46,[1]FORECAST_PRELIM_COCTU!$B:$W,6,FALSE)</f>
        <v>7400</v>
      </c>
      <c r="H46" s="7">
        <f>VLOOKUP($C46,[1]FORECAST_PRELIM_COCTU!$B:$W,7,FALSE)</f>
        <v>7200</v>
      </c>
      <c r="I46" s="8">
        <f t="shared" si="8"/>
        <v>2741</v>
      </c>
      <c r="J46" s="6">
        <f>VLOOKUP($C46,[1]FORECAST_PRELIM_COCTU!$B:$W,10,FALSE)</f>
        <v>1714</v>
      </c>
      <c r="K46" s="6">
        <f>VLOOKUP($C46,[1]FORECAST_PRELIM_COCTU!$B:$W,11,FALSE)</f>
        <v>2080</v>
      </c>
      <c r="L46" s="6">
        <f>VLOOKUP($C46,[1]FORECAST_PRELIM_COCTU!$B:$W,12,FALSE)</f>
        <v>2492</v>
      </c>
      <c r="M46" s="6">
        <f>VLOOKUP($C46,[1]FORECAST_PRELIM_COCTU!$B:$W,13,FALSE)</f>
        <v>2809</v>
      </c>
      <c r="N46" s="7">
        <f>VLOOKUP($C46,[1]FORECAST_PRELIM_COCTU!$B:$W,14,FALSE)</f>
        <v>2900</v>
      </c>
      <c r="O46" s="8">
        <f t="shared" si="6"/>
        <v>1095</v>
      </c>
      <c r="P46" s="6">
        <f>VLOOKUP($C46,[1]FORECAST_PRELIM_COCTU!$B:$W,17,FALSE)</f>
        <v>554</v>
      </c>
      <c r="Q46" s="6">
        <f>VLOOKUP($C46,[1]FORECAST_PRELIM_COCTU!$B:$W,18,FALSE)</f>
        <v>810</v>
      </c>
      <c r="R46" s="6">
        <f>VLOOKUP($C46,[1]FORECAST_PRELIM_COCTU!$B:$W,19,FALSE)</f>
        <v>1036</v>
      </c>
      <c r="S46" s="6">
        <f>VLOOKUP($C46,[1]FORECAST_PRELIM_COCTU!$B:$W,20,FALSE)</f>
        <v>1200</v>
      </c>
      <c r="T46" s="7">
        <f>VLOOKUP($C46,[1]FORECAST_PRELIM_COCTU!$B:$W,21,FALSE)</f>
        <v>1200</v>
      </c>
      <c r="U46" s="8">
        <f t="shared" si="7"/>
        <v>646</v>
      </c>
    </row>
    <row r="47" spans="1:21" outlineLevel="2" x14ac:dyDescent="0.3">
      <c r="A47" t="s">
        <v>62</v>
      </c>
      <c r="B47" t="s">
        <v>100</v>
      </c>
      <c r="C47" t="s">
        <v>101</v>
      </c>
      <c r="D47" s="6">
        <f>VLOOKUP($C47,[1]FORECAST_PRELIM_COCTU!$B:$W,3,FALSE)</f>
        <v>1188</v>
      </c>
      <c r="E47" s="6">
        <f>VLOOKUP($C47,[1]FORECAST_PRELIM_COCTU!$B:$W,4,FALSE)</f>
        <v>1230</v>
      </c>
      <c r="F47" s="6">
        <f>VLOOKUP($C47,[1]FORECAST_PRELIM_COCTU!$B:$W,5,FALSE)</f>
        <v>1257</v>
      </c>
      <c r="G47" s="6">
        <f>VLOOKUP($C47,[1]FORECAST_PRELIM_COCTU!$B:$W,6,FALSE)</f>
        <v>1293</v>
      </c>
      <c r="H47" s="7">
        <f>VLOOKUP($C47,[1]FORECAST_PRELIM_COCTU!$B:$W,7,FALSE)</f>
        <v>1100</v>
      </c>
      <c r="I47" s="8">
        <f t="shared" si="8"/>
        <v>105</v>
      </c>
      <c r="J47" s="6">
        <f>VLOOKUP($C47,[1]FORECAST_PRELIM_COCTU!$B:$W,10,FALSE)</f>
        <v>462</v>
      </c>
      <c r="K47" s="6">
        <f>VLOOKUP($C47,[1]FORECAST_PRELIM_COCTU!$B:$W,11,FALSE)</f>
        <v>483</v>
      </c>
      <c r="L47" s="6">
        <f>VLOOKUP($C47,[1]FORECAST_PRELIM_COCTU!$B:$W,12,FALSE)</f>
        <v>515</v>
      </c>
      <c r="M47" s="6">
        <f>VLOOKUP($C47,[1]FORECAST_PRELIM_COCTU!$B:$W,13,FALSE)</f>
        <v>538</v>
      </c>
      <c r="N47" s="7">
        <f>VLOOKUP($C47,[1]FORECAST_PRELIM_COCTU!$B:$W,14,FALSE)</f>
        <v>500</v>
      </c>
      <c r="O47" s="8">
        <f t="shared" si="6"/>
        <v>76</v>
      </c>
      <c r="P47" s="6">
        <f>VLOOKUP($C47,[1]FORECAST_PRELIM_COCTU!$B:$W,17,FALSE)</f>
        <v>431</v>
      </c>
      <c r="Q47" s="6">
        <f>VLOOKUP($C47,[1]FORECAST_PRELIM_COCTU!$B:$W,18,FALSE)</f>
        <v>436</v>
      </c>
      <c r="R47" s="6">
        <f>VLOOKUP($C47,[1]FORECAST_PRELIM_COCTU!$B:$W,19,FALSE)</f>
        <v>216</v>
      </c>
      <c r="S47" s="6">
        <f>VLOOKUP($C47,[1]FORECAST_PRELIM_COCTU!$B:$W,20,FALSE)</f>
        <v>263</v>
      </c>
      <c r="T47" s="7">
        <f>VLOOKUP($C47,[1]FORECAST_PRELIM_COCTU!$B:$W,21,FALSE)</f>
        <v>430</v>
      </c>
      <c r="U47" s="8">
        <f t="shared" si="7"/>
        <v>-168</v>
      </c>
    </row>
    <row r="48" spans="1:21" outlineLevel="2" x14ac:dyDescent="0.3">
      <c r="A48" t="s">
        <v>62</v>
      </c>
      <c r="B48" t="s">
        <v>102</v>
      </c>
      <c r="C48" t="s">
        <v>103</v>
      </c>
      <c r="D48" s="6">
        <f>VLOOKUP($C48,[1]FORECAST_PRELIM_COCTU!$B:$W,3,FALSE)</f>
        <v>683</v>
      </c>
      <c r="E48" s="6">
        <f>VLOOKUP($C48,[1]FORECAST_PRELIM_COCTU!$B:$W,4,FALSE)</f>
        <v>675</v>
      </c>
      <c r="F48" s="6">
        <f>VLOOKUP($C48,[1]FORECAST_PRELIM_COCTU!$B:$W,5,FALSE)</f>
        <v>791</v>
      </c>
      <c r="G48" s="6">
        <f>VLOOKUP($C48,[1]FORECAST_PRELIM_COCTU!$B:$W,6,FALSE)</f>
        <v>832</v>
      </c>
      <c r="H48" s="7">
        <f>VLOOKUP($C48,[1]FORECAST_PRELIM_COCTU!$B:$W,7,FALSE)</f>
        <v>670</v>
      </c>
      <c r="I48" s="8">
        <f t="shared" si="8"/>
        <v>149</v>
      </c>
      <c r="J48" s="6">
        <f>VLOOKUP($C48,[1]FORECAST_PRELIM_COCTU!$B:$W,10,FALSE)</f>
        <v>261</v>
      </c>
      <c r="K48" s="6">
        <f>VLOOKUP($C48,[1]FORECAST_PRELIM_COCTU!$B:$W,11,FALSE)</f>
        <v>261</v>
      </c>
      <c r="L48" s="6">
        <f>VLOOKUP($C48,[1]FORECAST_PRELIM_COCTU!$B:$W,12,FALSE)</f>
        <v>317</v>
      </c>
      <c r="M48" s="6">
        <f>VLOOKUP($C48,[1]FORECAST_PRELIM_COCTU!$B:$W,13,FALSE)</f>
        <v>333</v>
      </c>
      <c r="N48" s="7">
        <f>VLOOKUP($C48,[1]FORECAST_PRELIM_COCTU!$B:$W,14,FALSE)</f>
        <v>300</v>
      </c>
      <c r="O48" s="8">
        <f t="shared" si="6"/>
        <v>72</v>
      </c>
      <c r="P48" s="6">
        <f>VLOOKUP($C48,[1]FORECAST_PRELIM_COCTU!$B:$W,17,FALSE)</f>
        <v>58</v>
      </c>
      <c r="Q48" s="6">
        <f>VLOOKUP($C48,[1]FORECAST_PRELIM_COCTU!$B:$W,18,FALSE)</f>
        <v>69</v>
      </c>
      <c r="R48" s="6">
        <f>VLOOKUP($C48,[1]FORECAST_PRELIM_COCTU!$B:$W,19,FALSE)</f>
        <v>74</v>
      </c>
      <c r="S48" s="6">
        <f>VLOOKUP($C48,[1]FORECAST_PRELIM_COCTU!$B:$W,20,FALSE)</f>
        <v>81</v>
      </c>
      <c r="T48" s="7">
        <f>VLOOKUP($C48,[1]FORECAST_PRELIM_COCTU!$B:$W,21,FALSE)</f>
        <v>120</v>
      </c>
      <c r="U48" s="8">
        <f t="shared" si="7"/>
        <v>23</v>
      </c>
    </row>
    <row r="49" spans="1:21" s="9" customFormat="1" outlineLevel="1" x14ac:dyDescent="0.3">
      <c r="A49" s="9" t="s">
        <v>104</v>
      </c>
      <c r="D49" s="10">
        <f t="shared" ref="D49:T49" si="9">SUBTOTAL(9,D28:D48)</f>
        <v>106918</v>
      </c>
      <c r="E49" s="10">
        <f t="shared" si="9"/>
        <v>119408</v>
      </c>
      <c r="F49" s="10">
        <f t="shared" si="9"/>
        <v>132200</v>
      </c>
      <c r="G49" s="10">
        <f t="shared" si="9"/>
        <v>151320</v>
      </c>
      <c r="H49" s="11">
        <f t="shared" si="9"/>
        <v>161440</v>
      </c>
      <c r="I49" s="12">
        <f t="shared" si="9"/>
        <v>44402</v>
      </c>
      <c r="J49" s="10">
        <f t="shared" si="9"/>
        <v>38862</v>
      </c>
      <c r="K49" s="10">
        <f t="shared" si="9"/>
        <v>44835</v>
      </c>
      <c r="L49" s="10">
        <f t="shared" si="9"/>
        <v>50895</v>
      </c>
      <c r="M49" s="10">
        <f t="shared" si="9"/>
        <v>59005</v>
      </c>
      <c r="N49" s="11">
        <f t="shared" si="9"/>
        <v>62650</v>
      </c>
      <c r="O49" s="12">
        <f>SUBTOTAL(9,O28:O48)</f>
        <v>20143</v>
      </c>
      <c r="P49" s="10">
        <f t="shared" si="9"/>
        <v>35375</v>
      </c>
      <c r="Q49" s="10">
        <f t="shared" si="9"/>
        <v>42166</v>
      </c>
      <c r="R49" s="10">
        <f t="shared" si="9"/>
        <v>46276</v>
      </c>
      <c r="S49" s="10">
        <f t="shared" si="9"/>
        <v>52528</v>
      </c>
      <c r="T49" s="11">
        <f t="shared" si="9"/>
        <v>54700</v>
      </c>
      <c r="U49" s="12">
        <f>SUBTOTAL(9,U28:U48)</f>
        <v>17153</v>
      </c>
    </row>
    <row r="50" spans="1:21" outlineLevel="2" x14ac:dyDescent="0.3">
      <c r="A50" t="s">
        <v>105</v>
      </c>
      <c r="B50" t="s">
        <v>106</v>
      </c>
      <c r="C50" t="s">
        <v>107</v>
      </c>
      <c r="D50" s="6">
        <f>VLOOKUP($C50,[1]FORECAST_PRELIM_COCTU!$B:$W,3,FALSE)</f>
        <v>56374</v>
      </c>
      <c r="E50" s="6">
        <f>VLOOKUP($C50,[1]FORECAST_PRELIM_COCTU!$B:$W,4,FALSE)</f>
        <v>57014</v>
      </c>
      <c r="F50" s="6">
        <f>VLOOKUP($C50,[1]FORECAST_PRELIM_COCTU!$B:$W,5,FALSE)</f>
        <v>59154</v>
      </c>
      <c r="G50" s="6">
        <f>VLOOKUP($C50,[1]FORECAST_PRELIM_COCTU!$B:$W,6,FALSE)</f>
        <v>61325</v>
      </c>
      <c r="H50" s="7">
        <f>VLOOKUP($C50,[1]FORECAST_PRELIM_COCTU!$B:$W,7,FALSE)</f>
        <v>63600</v>
      </c>
      <c r="I50" s="8">
        <f t="shared" ref="I50:I83" si="10">G50-D50</f>
        <v>4951</v>
      </c>
      <c r="J50" s="6">
        <f>VLOOKUP($C50,[1]FORECAST_PRELIM_COCTU!$B:$W,10,FALSE)</f>
        <v>21464</v>
      </c>
      <c r="K50" s="6">
        <f>VLOOKUP($C50,[1]FORECAST_PRELIM_COCTU!$B:$W,11,FALSE)</f>
        <v>22241</v>
      </c>
      <c r="L50" s="6">
        <f>VLOOKUP($C50,[1]FORECAST_PRELIM_COCTU!$B:$W,12,FALSE)</f>
        <v>23424</v>
      </c>
      <c r="M50" s="6">
        <f>VLOOKUP($C50,[1]FORECAST_PRELIM_COCTU!$B:$W,13,FALSE)</f>
        <v>24302</v>
      </c>
      <c r="N50" s="7">
        <f>VLOOKUP($C50,[1]FORECAST_PRELIM_COCTU!$B:$W,14,FALSE)</f>
        <v>24900</v>
      </c>
      <c r="O50" s="8">
        <f t="shared" ref="O50:O83" si="11">M50-J50</f>
        <v>2838</v>
      </c>
      <c r="P50" s="6">
        <f>VLOOKUP($C50,[1]FORECAST_PRELIM_COCTU!$B:$W,17,FALSE)</f>
        <v>13015</v>
      </c>
      <c r="Q50" s="6">
        <f>VLOOKUP($C50,[1]FORECAST_PRELIM_COCTU!$B:$W,18,FALSE)</f>
        <v>15549</v>
      </c>
      <c r="R50" s="6">
        <f>VLOOKUP($C50,[1]FORECAST_PRELIM_COCTU!$B:$W,19,FALSE)</f>
        <v>16052</v>
      </c>
      <c r="S50" s="6">
        <f>VLOOKUP($C50,[1]FORECAST_PRELIM_COCTU!$B:$W,20,FALSE)</f>
        <v>17133</v>
      </c>
      <c r="T50" s="7">
        <f>VLOOKUP($C50,[1]FORECAST_PRELIM_COCTU!$B:$W,21,FALSE)</f>
        <v>17100</v>
      </c>
      <c r="U50" s="8">
        <f t="shared" ref="U50:U83" si="12">S50-P50</f>
        <v>4118</v>
      </c>
    </row>
    <row r="51" spans="1:21" outlineLevel="2" x14ac:dyDescent="0.3">
      <c r="A51" t="s">
        <v>105</v>
      </c>
      <c r="B51" t="s">
        <v>108</v>
      </c>
      <c r="C51" t="s">
        <v>109</v>
      </c>
      <c r="D51" s="6">
        <f>VLOOKUP($C51,[1]FORECAST_PRELIM_COCTU!$B:$W,3,FALSE)</f>
        <v>64317</v>
      </c>
      <c r="E51" s="6">
        <f>VLOOKUP($C51,[1]FORECAST_PRELIM_COCTU!$B:$W,4,FALSE)</f>
        <v>67119</v>
      </c>
      <c r="F51" s="6">
        <f>VLOOKUP($C51,[1]FORECAST_PRELIM_COCTU!$B:$W,5,FALSE)</f>
        <v>70824</v>
      </c>
      <c r="G51" s="6">
        <f>VLOOKUP($C51,[1]FORECAST_PRELIM_COCTU!$B:$W,6,FALSE)</f>
        <v>75714</v>
      </c>
      <c r="H51" s="7">
        <f>VLOOKUP($C51,[1]FORECAST_PRELIM_COCTU!$B:$W,7,FALSE)</f>
        <v>72900</v>
      </c>
      <c r="I51" s="8">
        <f t="shared" si="10"/>
        <v>11397</v>
      </c>
      <c r="J51" s="6">
        <f>VLOOKUP($C51,[1]FORECAST_PRELIM_COCTU!$B:$W,10,FALSE)</f>
        <v>25480</v>
      </c>
      <c r="K51" s="6">
        <f>VLOOKUP($C51,[1]FORECAST_PRELIM_COCTU!$B:$W,11,FALSE)</f>
        <v>27381</v>
      </c>
      <c r="L51" s="6">
        <f>VLOOKUP($C51,[1]FORECAST_PRELIM_COCTU!$B:$W,12,FALSE)</f>
        <v>29011</v>
      </c>
      <c r="M51" s="6">
        <f>VLOOKUP($C51,[1]FORECAST_PRELIM_COCTU!$B:$W,13,FALSE)</f>
        <v>30465</v>
      </c>
      <c r="N51" s="7">
        <f>VLOOKUP($C51,[1]FORECAST_PRELIM_COCTU!$B:$W,14,FALSE)</f>
        <v>29200</v>
      </c>
      <c r="O51" s="8">
        <f t="shared" si="11"/>
        <v>4985</v>
      </c>
      <c r="P51" s="6">
        <f>VLOOKUP($C51,[1]FORECAST_PRELIM_COCTU!$B:$W,17,FALSE)</f>
        <v>29778</v>
      </c>
      <c r="Q51" s="6">
        <f>VLOOKUP($C51,[1]FORECAST_PRELIM_COCTU!$B:$W,18,FALSE)</f>
        <v>37596</v>
      </c>
      <c r="R51" s="6">
        <f>VLOOKUP($C51,[1]FORECAST_PRELIM_COCTU!$B:$W,19,FALSE)</f>
        <v>39951</v>
      </c>
      <c r="S51" s="6">
        <f>VLOOKUP($C51,[1]FORECAST_PRELIM_COCTU!$B:$W,20,FALSE)</f>
        <v>43446</v>
      </c>
      <c r="T51" s="7">
        <f>VLOOKUP($C51,[1]FORECAST_PRELIM_COCTU!$B:$W,21,FALSE)</f>
        <v>40400</v>
      </c>
      <c r="U51" s="8">
        <f t="shared" si="12"/>
        <v>13668</v>
      </c>
    </row>
    <row r="52" spans="1:21" outlineLevel="2" x14ac:dyDescent="0.3">
      <c r="A52" t="s">
        <v>105</v>
      </c>
      <c r="B52" t="s">
        <v>110</v>
      </c>
      <c r="C52" t="s">
        <v>111</v>
      </c>
      <c r="D52" s="6">
        <f>VLOOKUP($C52,[1]FORECAST_PRELIM_COCTU!$B:$W,3,FALSE)</f>
        <v>1350</v>
      </c>
      <c r="E52" s="6">
        <f>VLOOKUP($C52,[1]FORECAST_PRELIM_COCTU!$B:$W,4,FALSE)</f>
        <v>1267</v>
      </c>
      <c r="F52" s="6">
        <f>VLOOKUP($C52,[1]FORECAST_PRELIM_COCTU!$B:$W,5,FALSE)</f>
        <v>1502</v>
      </c>
      <c r="G52" s="6">
        <f>VLOOKUP($C52,[1]FORECAST_PRELIM_COCTU!$B:$W,6,FALSE)</f>
        <v>1512</v>
      </c>
      <c r="H52" s="7">
        <f>VLOOKUP($C52,[1]FORECAST_PRELIM_COCTU!$B:$W,7,FALSE)</f>
        <v>1280</v>
      </c>
      <c r="I52" s="8">
        <f t="shared" si="10"/>
        <v>162</v>
      </c>
      <c r="J52" s="6">
        <f>VLOOKUP($C52,[1]FORECAST_PRELIM_COCTU!$B:$W,10,FALSE)</f>
        <v>506</v>
      </c>
      <c r="K52" s="6">
        <f>VLOOKUP($C52,[1]FORECAST_PRELIM_COCTU!$B:$W,11,FALSE)</f>
        <v>495</v>
      </c>
      <c r="L52" s="6">
        <f>VLOOKUP($C52,[1]FORECAST_PRELIM_COCTU!$B:$W,12,FALSE)</f>
        <v>596</v>
      </c>
      <c r="M52" s="6">
        <f>VLOOKUP($C52,[1]FORECAST_PRELIM_COCTU!$B:$W,13,FALSE)</f>
        <v>603</v>
      </c>
      <c r="N52" s="7">
        <f>VLOOKUP($C52,[1]FORECAST_PRELIM_COCTU!$B:$W,14,FALSE)</f>
        <v>520</v>
      </c>
      <c r="O52" s="8">
        <f t="shared" si="11"/>
        <v>97</v>
      </c>
      <c r="P52" s="6">
        <f>VLOOKUP($C52,[1]FORECAST_PRELIM_COCTU!$B:$W,17,FALSE)</f>
        <v>318</v>
      </c>
      <c r="Q52" s="6">
        <f>VLOOKUP($C52,[1]FORECAST_PRELIM_COCTU!$B:$W,18,FALSE)</f>
        <v>325</v>
      </c>
      <c r="R52" s="6">
        <f>VLOOKUP($C52,[1]FORECAST_PRELIM_COCTU!$B:$W,19,FALSE)</f>
        <v>345</v>
      </c>
      <c r="S52" s="6">
        <f>VLOOKUP($C52,[1]FORECAST_PRELIM_COCTU!$B:$W,20,FALSE)</f>
        <v>378</v>
      </c>
      <c r="T52" s="7">
        <f>VLOOKUP($C52,[1]FORECAST_PRELIM_COCTU!$B:$W,21,FALSE)</f>
        <v>360</v>
      </c>
      <c r="U52" s="8">
        <f t="shared" si="12"/>
        <v>60</v>
      </c>
    </row>
    <row r="53" spans="1:21" outlineLevel="2" x14ac:dyDescent="0.3">
      <c r="A53" t="s">
        <v>105</v>
      </c>
      <c r="B53" t="s">
        <v>112</v>
      </c>
      <c r="C53" t="s">
        <v>113</v>
      </c>
      <c r="D53" s="6">
        <f>VLOOKUP($C53,[1]FORECAST_PRELIM_COCTU!$B:$W,3,FALSE)</f>
        <v>147</v>
      </c>
      <c r="E53" s="6">
        <f>VLOOKUP($C53,[1]FORECAST_PRELIM_COCTU!$B:$W,4,FALSE)</f>
        <v>161</v>
      </c>
      <c r="F53" s="6">
        <f>VLOOKUP($C53,[1]FORECAST_PRELIM_COCTU!$B:$W,5,FALSE)</f>
        <v>175</v>
      </c>
      <c r="G53" s="6">
        <f>VLOOKUP($C53,[1]FORECAST_PRELIM_COCTU!$B:$W,6,FALSE)</f>
        <v>176</v>
      </c>
      <c r="H53" s="7">
        <f>VLOOKUP($C53,[1]FORECAST_PRELIM_COCTU!$B:$W,7,FALSE)</f>
        <v>170</v>
      </c>
      <c r="I53" s="8">
        <f t="shared" si="10"/>
        <v>29</v>
      </c>
      <c r="J53" s="6">
        <f>VLOOKUP($C53,[1]FORECAST_PRELIM_COCTU!$B:$W,10,FALSE)</f>
        <v>62</v>
      </c>
      <c r="K53" s="6">
        <f>VLOOKUP($C53,[1]FORECAST_PRELIM_COCTU!$B:$W,11,FALSE)</f>
        <v>63</v>
      </c>
      <c r="L53" s="6">
        <f>VLOOKUP($C53,[1]FORECAST_PRELIM_COCTU!$B:$W,12,FALSE)</f>
        <v>69</v>
      </c>
      <c r="M53" s="6">
        <f>VLOOKUP($C53,[1]FORECAST_PRELIM_COCTU!$B:$W,13,FALSE)</f>
        <v>70</v>
      </c>
      <c r="N53" s="7">
        <f>VLOOKUP($C53,[1]FORECAST_PRELIM_COCTU!$B:$W,14,FALSE)</f>
        <v>70</v>
      </c>
      <c r="O53" s="8">
        <f t="shared" si="11"/>
        <v>8</v>
      </c>
      <c r="P53" s="6">
        <f>VLOOKUP($C53,[1]FORECAST_PRELIM_COCTU!$B:$W,17,FALSE)</f>
        <v>295</v>
      </c>
      <c r="Q53" s="6">
        <f>VLOOKUP($C53,[1]FORECAST_PRELIM_COCTU!$B:$W,18,FALSE)</f>
        <v>303</v>
      </c>
      <c r="R53" s="6">
        <f>VLOOKUP($C53,[1]FORECAST_PRELIM_COCTU!$B:$W,19,FALSE)</f>
        <v>337</v>
      </c>
      <c r="S53" s="6">
        <f>VLOOKUP($C53,[1]FORECAST_PRELIM_COCTU!$B:$W,20,FALSE)</f>
        <v>392</v>
      </c>
      <c r="T53" s="7">
        <f>VLOOKUP($C53,[1]FORECAST_PRELIM_COCTU!$B:$W,21,FALSE)</f>
        <v>120</v>
      </c>
      <c r="U53" s="8">
        <f t="shared" si="12"/>
        <v>97</v>
      </c>
    </row>
    <row r="54" spans="1:21" outlineLevel="2" x14ac:dyDescent="0.3">
      <c r="A54" t="s">
        <v>105</v>
      </c>
      <c r="B54" t="s">
        <v>114</v>
      </c>
      <c r="C54" t="s">
        <v>115</v>
      </c>
      <c r="D54" s="6">
        <f>VLOOKUP($C54,[1]FORECAST_PRELIM_COCTU!$B:$W,3,FALSE)</f>
        <v>748</v>
      </c>
      <c r="E54" s="6">
        <f>VLOOKUP($C54,[1]FORECAST_PRELIM_COCTU!$B:$W,4,FALSE)</f>
        <v>634</v>
      </c>
      <c r="F54" s="6">
        <f>VLOOKUP($C54,[1]FORECAST_PRELIM_COCTU!$B:$W,5,FALSE)</f>
        <v>881</v>
      </c>
      <c r="G54" s="6">
        <f>VLOOKUP($C54,[1]FORECAST_PRELIM_COCTU!$B:$W,6,FALSE)</f>
        <v>879</v>
      </c>
      <c r="H54" s="7">
        <f>VLOOKUP($C54,[1]FORECAST_PRELIM_COCTU!$B:$W,7,FALSE)</f>
        <v>750</v>
      </c>
      <c r="I54" s="8">
        <f t="shared" si="10"/>
        <v>131</v>
      </c>
      <c r="J54" s="6">
        <f>VLOOKUP($C54,[1]FORECAST_PRELIM_COCTU!$B:$W,10,FALSE)</f>
        <v>261</v>
      </c>
      <c r="K54" s="6">
        <f>VLOOKUP($C54,[1]FORECAST_PRELIM_COCTU!$B:$W,11,FALSE)</f>
        <v>243</v>
      </c>
      <c r="L54" s="6">
        <f>VLOOKUP($C54,[1]FORECAST_PRELIM_COCTU!$B:$W,12,FALSE)</f>
        <v>347</v>
      </c>
      <c r="M54" s="6">
        <f>VLOOKUP($C54,[1]FORECAST_PRELIM_COCTU!$B:$W,13,FALSE)</f>
        <v>347</v>
      </c>
      <c r="N54" s="7">
        <f>VLOOKUP($C54,[1]FORECAST_PRELIM_COCTU!$B:$W,14,FALSE)</f>
        <v>320</v>
      </c>
      <c r="O54" s="8">
        <f t="shared" si="11"/>
        <v>86</v>
      </c>
      <c r="P54" s="6">
        <f>VLOOKUP($C54,[1]FORECAST_PRELIM_COCTU!$B:$W,17,FALSE)</f>
        <v>131</v>
      </c>
      <c r="Q54" s="6">
        <f>VLOOKUP($C54,[1]FORECAST_PRELIM_COCTU!$B:$W,18,FALSE)</f>
        <v>166</v>
      </c>
      <c r="R54" s="6">
        <f>VLOOKUP($C54,[1]FORECAST_PRELIM_COCTU!$B:$W,19,FALSE)</f>
        <v>166</v>
      </c>
      <c r="S54" s="6">
        <f>VLOOKUP($C54,[1]FORECAST_PRELIM_COCTU!$B:$W,20,FALSE)</f>
        <v>166</v>
      </c>
      <c r="T54" s="7">
        <f>VLOOKUP($C54,[1]FORECAST_PRELIM_COCTU!$B:$W,21,FALSE)</f>
        <v>130</v>
      </c>
      <c r="U54" s="8">
        <f t="shared" si="12"/>
        <v>35</v>
      </c>
    </row>
    <row r="55" spans="1:21" outlineLevel="2" x14ac:dyDescent="0.3">
      <c r="A55" t="s">
        <v>105</v>
      </c>
      <c r="B55" t="s">
        <v>116</v>
      </c>
      <c r="C55" t="s">
        <v>117</v>
      </c>
      <c r="D55" s="6">
        <f>VLOOKUP($C55,[1]FORECAST_PRELIM_COCTU!$B:$W,3,FALSE)</f>
        <v>68855</v>
      </c>
      <c r="E55" s="6">
        <f>VLOOKUP($C55,[1]FORECAST_PRELIM_COCTU!$B:$W,4,FALSE)</f>
        <v>72153</v>
      </c>
      <c r="F55" s="6">
        <f>VLOOKUP($C55,[1]FORECAST_PRELIM_COCTU!$B:$W,5,FALSE)</f>
        <v>74684</v>
      </c>
      <c r="G55" s="6">
        <f>VLOOKUP($C55,[1]FORECAST_PRELIM_COCTU!$B:$W,6,FALSE)</f>
        <v>78621</v>
      </c>
      <c r="H55" s="7">
        <f>VLOOKUP($C55,[1]FORECAST_PRELIM_COCTU!$B:$W,7,FALSE)</f>
        <v>74300</v>
      </c>
      <c r="I55" s="8">
        <f t="shared" si="10"/>
        <v>9766</v>
      </c>
      <c r="J55" s="6">
        <f>VLOOKUP($C55,[1]FORECAST_PRELIM_COCTU!$B:$W,10,FALSE)</f>
        <v>27609</v>
      </c>
      <c r="K55" s="6">
        <f>VLOOKUP($C55,[1]FORECAST_PRELIM_COCTU!$B:$W,11,FALSE)</f>
        <v>28732</v>
      </c>
      <c r="L55" s="6">
        <f>VLOOKUP($C55,[1]FORECAST_PRELIM_COCTU!$B:$W,12,FALSE)</f>
        <v>30117</v>
      </c>
      <c r="M55" s="6">
        <f>VLOOKUP($C55,[1]FORECAST_PRELIM_COCTU!$B:$W,13,FALSE)</f>
        <v>31837</v>
      </c>
      <c r="N55" s="7">
        <f>VLOOKUP($C55,[1]FORECAST_PRELIM_COCTU!$B:$W,14,FALSE)</f>
        <v>30850</v>
      </c>
      <c r="O55" s="8">
        <f t="shared" si="11"/>
        <v>4228</v>
      </c>
      <c r="P55" s="6">
        <f>VLOOKUP($C55,[1]FORECAST_PRELIM_COCTU!$B:$W,17,FALSE)</f>
        <v>51538</v>
      </c>
      <c r="Q55" s="6">
        <f>VLOOKUP($C55,[1]FORECAST_PRELIM_COCTU!$B:$W,18,FALSE)</f>
        <v>62482</v>
      </c>
      <c r="R55" s="6">
        <f>VLOOKUP($C55,[1]FORECAST_PRELIM_COCTU!$B:$W,19,FALSE)</f>
        <v>66443</v>
      </c>
      <c r="S55" s="6">
        <f>VLOOKUP($C55,[1]FORECAST_PRELIM_COCTU!$B:$W,20,FALSE)</f>
        <v>72441</v>
      </c>
      <c r="T55" s="7">
        <f>VLOOKUP($C55,[1]FORECAST_PRELIM_COCTU!$B:$W,21,FALSE)</f>
        <v>70000</v>
      </c>
      <c r="U55" s="8">
        <f t="shared" si="12"/>
        <v>20903</v>
      </c>
    </row>
    <row r="56" spans="1:21" outlineLevel="2" x14ac:dyDescent="0.3">
      <c r="A56" t="s">
        <v>105</v>
      </c>
      <c r="B56" t="s">
        <v>118</v>
      </c>
      <c r="C56" t="s">
        <v>119</v>
      </c>
      <c r="D56" s="6">
        <f>VLOOKUP($C56,[1]FORECAST_PRELIM_COCTU!$B:$W,3,FALSE)</f>
        <v>3177</v>
      </c>
      <c r="E56" s="6">
        <f>VLOOKUP($C56,[1]FORECAST_PRELIM_COCTU!$B:$W,4,FALSE)</f>
        <v>3348</v>
      </c>
      <c r="F56" s="6">
        <f>VLOOKUP($C56,[1]FORECAST_PRELIM_COCTU!$B:$W,5,FALSE)</f>
        <v>3928</v>
      </c>
      <c r="G56" s="6">
        <f>VLOOKUP($C56,[1]FORECAST_PRELIM_COCTU!$B:$W,6,FALSE)</f>
        <v>4517</v>
      </c>
      <c r="H56" s="7">
        <f>VLOOKUP($C56,[1]FORECAST_PRELIM_COCTU!$B:$W,7,FALSE)</f>
        <v>4830</v>
      </c>
      <c r="I56" s="8">
        <f t="shared" si="10"/>
        <v>1340</v>
      </c>
      <c r="J56" s="6">
        <f>VLOOKUP($C56,[1]FORECAST_PRELIM_COCTU!$B:$W,10,FALSE)</f>
        <v>1021</v>
      </c>
      <c r="K56" s="6">
        <f>VLOOKUP($C56,[1]FORECAST_PRELIM_COCTU!$B:$W,11,FALSE)</f>
        <v>1171</v>
      </c>
      <c r="L56" s="6">
        <f>VLOOKUP($C56,[1]FORECAST_PRELIM_COCTU!$B:$W,12,FALSE)</f>
        <v>1424</v>
      </c>
      <c r="M56" s="6">
        <f>VLOOKUP($C56,[1]FORECAST_PRELIM_COCTU!$B:$W,13,FALSE)</f>
        <v>1643</v>
      </c>
      <c r="N56" s="7">
        <f>VLOOKUP($C56,[1]FORECAST_PRELIM_COCTU!$B:$W,14,FALSE)</f>
        <v>1800</v>
      </c>
      <c r="O56" s="8">
        <f t="shared" si="11"/>
        <v>622</v>
      </c>
      <c r="P56" s="6">
        <f>VLOOKUP($C56,[1]FORECAST_PRELIM_COCTU!$B:$W,17,FALSE)</f>
        <v>524</v>
      </c>
      <c r="Q56" s="6">
        <f>VLOOKUP($C56,[1]FORECAST_PRELIM_COCTU!$B:$W,18,FALSE)</f>
        <v>575</v>
      </c>
      <c r="R56" s="6">
        <f>VLOOKUP($C56,[1]FORECAST_PRELIM_COCTU!$B:$W,19,FALSE)</f>
        <v>726</v>
      </c>
      <c r="S56" s="6">
        <f>VLOOKUP($C56,[1]FORECAST_PRELIM_COCTU!$B:$W,20,FALSE)</f>
        <v>969</v>
      </c>
      <c r="T56" s="7">
        <f>VLOOKUP($C56,[1]FORECAST_PRELIM_COCTU!$B:$W,21,FALSE)</f>
        <v>750</v>
      </c>
      <c r="U56" s="8">
        <f t="shared" si="12"/>
        <v>445</v>
      </c>
    </row>
    <row r="57" spans="1:21" outlineLevel="2" x14ac:dyDescent="0.3">
      <c r="A57" t="s">
        <v>105</v>
      </c>
      <c r="B57" t="s">
        <v>120</v>
      </c>
      <c r="C57" t="s">
        <v>121</v>
      </c>
      <c r="D57" s="6">
        <f>VLOOKUP($C57,[1]FORECAST_PRELIM_COCTU!$B:$W,3,FALSE)</f>
        <v>1373</v>
      </c>
      <c r="E57" s="6">
        <f>VLOOKUP($C57,[1]FORECAST_PRELIM_COCTU!$B:$W,4,FALSE)</f>
        <v>1392</v>
      </c>
      <c r="F57" s="6">
        <f>VLOOKUP($C57,[1]FORECAST_PRELIM_COCTU!$B:$W,5,FALSE)</f>
        <v>1551</v>
      </c>
      <c r="G57" s="6">
        <f>VLOOKUP($C57,[1]FORECAST_PRELIM_COCTU!$B:$W,6,FALSE)</f>
        <v>1610</v>
      </c>
      <c r="H57" s="7">
        <f>VLOOKUP($C57,[1]FORECAST_PRELIM_COCTU!$B:$W,7,FALSE)</f>
        <v>1670</v>
      </c>
      <c r="I57" s="8">
        <f t="shared" si="10"/>
        <v>237</v>
      </c>
      <c r="J57" s="6">
        <f>VLOOKUP($C57,[1]FORECAST_PRELIM_COCTU!$B:$W,10,FALSE)</f>
        <v>524</v>
      </c>
      <c r="K57" s="6">
        <f>VLOOKUP($C57,[1]FORECAST_PRELIM_COCTU!$B:$W,11,FALSE)</f>
        <v>538</v>
      </c>
      <c r="L57" s="6">
        <f>VLOOKUP($C57,[1]FORECAST_PRELIM_COCTU!$B:$W,12,FALSE)</f>
        <v>620</v>
      </c>
      <c r="M57" s="6">
        <f>VLOOKUP($C57,[1]FORECAST_PRELIM_COCTU!$B:$W,13,FALSE)</f>
        <v>649</v>
      </c>
      <c r="N57" s="7">
        <f>VLOOKUP($C57,[1]FORECAST_PRELIM_COCTU!$B:$W,14,FALSE)</f>
        <v>700</v>
      </c>
      <c r="O57" s="8">
        <f t="shared" si="11"/>
        <v>125</v>
      </c>
      <c r="P57" s="6">
        <f>VLOOKUP($C57,[1]FORECAST_PRELIM_COCTU!$B:$W,17,FALSE)</f>
        <v>230</v>
      </c>
      <c r="Q57" s="6">
        <f>VLOOKUP($C57,[1]FORECAST_PRELIM_COCTU!$B:$W,18,FALSE)</f>
        <v>262</v>
      </c>
      <c r="R57" s="6">
        <f>VLOOKUP($C57,[1]FORECAST_PRELIM_COCTU!$B:$W,19,FALSE)</f>
        <v>322</v>
      </c>
      <c r="S57" s="6">
        <f>VLOOKUP($C57,[1]FORECAST_PRELIM_COCTU!$B:$W,20,FALSE)</f>
        <v>322</v>
      </c>
      <c r="T57" s="7">
        <f>VLOOKUP($C57,[1]FORECAST_PRELIM_COCTU!$B:$W,21,FALSE)</f>
        <v>460</v>
      </c>
      <c r="U57" s="8">
        <f t="shared" si="12"/>
        <v>92</v>
      </c>
    </row>
    <row r="58" spans="1:21" outlineLevel="2" x14ac:dyDescent="0.3">
      <c r="A58" t="s">
        <v>105</v>
      </c>
      <c r="B58" t="s">
        <v>122</v>
      </c>
      <c r="C58" t="s">
        <v>123</v>
      </c>
      <c r="D58" s="6">
        <f>VLOOKUP($C58,[1]FORECAST_PRELIM_COCTU!$B:$W,3,FALSE)</f>
        <v>23632</v>
      </c>
      <c r="E58" s="6">
        <f>VLOOKUP($C58,[1]FORECAST_PRELIM_COCTU!$B:$W,4,FALSE)</f>
        <v>24053</v>
      </c>
      <c r="F58" s="6">
        <f>VLOOKUP($C58,[1]FORECAST_PRELIM_COCTU!$B:$W,5,FALSE)</f>
        <v>25539</v>
      </c>
      <c r="G58" s="6">
        <f>VLOOKUP($C58,[1]FORECAST_PRELIM_COCTU!$B:$W,6,FALSE)</f>
        <v>28907</v>
      </c>
      <c r="H58" s="7">
        <f>VLOOKUP($C58,[1]FORECAST_PRELIM_COCTU!$B:$W,7,FALSE)</f>
        <v>32500</v>
      </c>
      <c r="I58" s="8">
        <f t="shared" si="10"/>
        <v>5275</v>
      </c>
      <c r="J58" s="6">
        <f>VLOOKUP($C58,[1]FORECAST_PRELIM_COCTU!$B:$W,10,FALSE)</f>
        <v>7906</v>
      </c>
      <c r="K58" s="6">
        <f>VLOOKUP($C58,[1]FORECAST_PRELIM_COCTU!$B:$W,11,FALSE)</f>
        <v>8562</v>
      </c>
      <c r="L58" s="6">
        <f>VLOOKUP($C58,[1]FORECAST_PRELIM_COCTU!$B:$W,12,FALSE)</f>
        <v>9496</v>
      </c>
      <c r="M58" s="6">
        <f>VLOOKUP($C58,[1]FORECAST_PRELIM_COCTU!$B:$W,13,FALSE)</f>
        <v>11310</v>
      </c>
      <c r="N58" s="7">
        <f>VLOOKUP($C58,[1]FORECAST_PRELIM_COCTU!$B:$W,14,FALSE)</f>
        <v>11800</v>
      </c>
      <c r="O58" s="8">
        <f t="shared" si="11"/>
        <v>3404</v>
      </c>
      <c r="P58" s="6">
        <f>VLOOKUP($C58,[1]FORECAST_PRELIM_COCTU!$B:$W,17,FALSE)</f>
        <v>4438</v>
      </c>
      <c r="Q58" s="6">
        <f>VLOOKUP($C58,[1]FORECAST_PRELIM_COCTU!$B:$W,18,FALSE)</f>
        <v>5088</v>
      </c>
      <c r="R58" s="6">
        <f>VLOOKUP($C58,[1]FORECAST_PRELIM_COCTU!$B:$W,19,FALSE)</f>
        <v>5597</v>
      </c>
      <c r="S58" s="6">
        <f>VLOOKUP($C58,[1]FORECAST_PRELIM_COCTU!$B:$W,20,FALSE)</f>
        <v>6547</v>
      </c>
      <c r="T58" s="7">
        <f>VLOOKUP($C58,[1]FORECAST_PRELIM_COCTU!$B:$W,21,FALSE)</f>
        <v>6800</v>
      </c>
      <c r="U58" s="8">
        <f t="shared" si="12"/>
        <v>2109</v>
      </c>
    </row>
    <row r="59" spans="1:21" outlineLevel="2" x14ac:dyDescent="0.3">
      <c r="A59" t="s">
        <v>105</v>
      </c>
      <c r="B59" t="s">
        <v>124</v>
      </c>
      <c r="C59" t="s">
        <v>125</v>
      </c>
      <c r="D59" s="6">
        <f>VLOOKUP($C59,[1]FORECAST_PRELIM_COCTU!$B:$W,3,FALSE)</f>
        <v>796</v>
      </c>
      <c r="E59" s="6">
        <f>VLOOKUP($C59,[1]FORECAST_PRELIM_COCTU!$B:$W,4,FALSE)</f>
        <v>752</v>
      </c>
      <c r="F59" s="6">
        <f>VLOOKUP($C59,[1]FORECAST_PRELIM_COCTU!$B:$W,5,FALSE)</f>
        <v>926</v>
      </c>
      <c r="G59" s="6">
        <f>VLOOKUP($C59,[1]FORECAST_PRELIM_COCTU!$B:$W,6,FALSE)</f>
        <v>922</v>
      </c>
      <c r="H59" s="7">
        <f>VLOOKUP($C59,[1]FORECAST_PRELIM_COCTU!$B:$W,7,FALSE)</f>
        <v>830</v>
      </c>
      <c r="I59" s="8">
        <f t="shared" si="10"/>
        <v>126</v>
      </c>
      <c r="J59" s="6">
        <f>VLOOKUP($C59,[1]FORECAST_PRELIM_COCTU!$B:$W,10,FALSE)</f>
        <v>285</v>
      </c>
      <c r="K59" s="6">
        <f>VLOOKUP($C59,[1]FORECAST_PRELIM_COCTU!$B:$W,11,FALSE)</f>
        <v>278</v>
      </c>
      <c r="L59" s="6">
        <f>VLOOKUP($C59,[1]FORECAST_PRELIM_COCTU!$B:$W,12,FALSE)</f>
        <v>350</v>
      </c>
      <c r="M59" s="6">
        <f>VLOOKUP($C59,[1]FORECAST_PRELIM_COCTU!$B:$W,13,FALSE)</f>
        <v>351</v>
      </c>
      <c r="N59" s="7">
        <f>VLOOKUP($C59,[1]FORECAST_PRELIM_COCTU!$B:$W,14,FALSE)</f>
        <v>350</v>
      </c>
      <c r="O59" s="8">
        <f t="shared" si="11"/>
        <v>66</v>
      </c>
      <c r="P59" s="6">
        <f>VLOOKUP($C59,[1]FORECAST_PRELIM_COCTU!$B:$W,17,FALSE)</f>
        <v>134</v>
      </c>
      <c r="Q59" s="6">
        <f>VLOOKUP($C59,[1]FORECAST_PRELIM_COCTU!$B:$W,18,FALSE)</f>
        <v>159</v>
      </c>
      <c r="R59" s="6">
        <f>VLOOKUP($C59,[1]FORECAST_PRELIM_COCTU!$B:$W,19,FALSE)</f>
        <v>174</v>
      </c>
      <c r="S59" s="6">
        <f>VLOOKUP($C59,[1]FORECAST_PRELIM_COCTU!$B:$W,20,FALSE)</f>
        <v>184</v>
      </c>
      <c r="T59" s="7">
        <f>VLOOKUP($C59,[1]FORECAST_PRELIM_COCTU!$B:$W,21,FALSE)</f>
        <v>260</v>
      </c>
      <c r="U59" s="8">
        <f t="shared" si="12"/>
        <v>50</v>
      </c>
    </row>
    <row r="60" spans="1:21" outlineLevel="2" x14ac:dyDescent="0.3">
      <c r="A60" t="s">
        <v>105</v>
      </c>
      <c r="B60" t="s">
        <v>126</v>
      </c>
      <c r="C60" t="s">
        <v>127</v>
      </c>
      <c r="D60" s="6">
        <f>VLOOKUP($C60,[1]FORECAST_PRELIM_COCTU!$B:$W,3,FALSE)</f>
        <v>744</v>
      </c>
      <c r="E60" s="6">
        <f>VLOOKUP($C60,[1]FORECAST_PRELIM_COCTU!$B:$W,4,FALSE)</f>
        <v>729</v>
      </c>
      <c r="F60" s="6">
        <f>VLOOKUP($C60,[1]FORECAST_PRELIM_COCTU!$B:$W,5,FALSE)</f>
        <v>768</v>
      </c>
      <c r="G60" s="6">
        <f>VLOOKUP($C60,[1]FORECAST_PRELIM_COCTU!$B:$W,6,FALSE)</f>
        <v>806</v>
      </c>
      <c r="H60" s="7">
        <f>VLOOKUP($C60,[1]FORECAST_PRELIM_COCTU!$B:$W,7,FALSE)</f>
        <v>790</v>
      </c>
      <c r="I60" s="8">
        <f t="shared" si="10"/>
        <v>62</v>
      </c>
      <c r="J60" s="6">
        <f>VLOOKUP($C60,[1]FORECAST_PRELIM_COCTU!$B:$W,10,FALSE)</f>
        <v>274</v>
      </c>
      <c r="K60" s="6">
        <f>VLOOKUP($C60,[1]FORECAST_PRELIM_COCTU!$B:$W,11,FALSE)</f>
        <v>268</v>
      </c>
      <c r="L60" s="6">
        <f>VLOOKUP($C60,[1]FORECAST_PRELIM_COCTU!$B:$W,12,FALSE)</f>
        <v>284</v>
      </c>
      <c r="M60" s="6">
        <f>VLOOKUP($C60,[1]FORECAST_PRELIM_COCTU!$B:$W,13,FALSE)</f>
        <v>296</v>
      </c>
      <c r="N60" s="7">
        <f>VLOOKUP($C60,[1]FORECAST_PRELIM_COCTU!$B:$W,14,FALSE)</f>
        <v>320</v>
      </c>
      <c r="O60" s="8">
        <f t="shared" si="11"/>
        <v>22</v>
      </c>
      <c r="P60" s="6">
        <f>VLOOKUP($C60,[1]FORECAST_PRELIM_COCTU!$B:$W,17,FALSE)</f>
        <v>205</v>
      </c>
      <c r="Q60" s="6">
        <f>VLOOKUP($C60,[1]FORECAST_PRELIM_COCTU!$B:$W,18,FALSE)</f>
        <v>282</v>
      </c>
      <c r="R60" s="6">
        <f>VLOOKUP($C60,[1]FORECAST_PRELIM_COCTU!$B:$W,19,FALSE)</f>
        <v>369</v>
      </c>
      <c r="S60" s="6">
        <f>VLOOKUP($C60,[1]FORECAST_PRELIM_COCTU!$B:$W,20,FALSE)</f>
        <v>397</v>
      </c>
      <c r="T60" s="7">
        <f>VLOOKUP($C60,[1]FORECAST_PRELIM_COCTU!$B:$W,21,FALSE)</f>
        <v>200</v>
      </c>
      <c r="U60" s="8">
        <f t="shared" si="12"/>
        <v>192</v>
      </c>
    </row>
    <row r="61" spans="1:21" outlineLevel="2" x14ac:dyDescent="0.3">
      <c r="A61" t="s">
        <v>105</v>
      </c>
      <c r="B61" t="s">
        <v>128</v>
      </c>
      <c r="C61" t="s">
        <v>129</v>
      </c>
      <c r="D61" s="6">
        <f>VLOOKUP($C61,[1]FORECAST_PRELIM_COCTU!$B:$W,3,FALSE)</f>
        <v>832</v>
      </c>
      <c r="E61" s="6">
        <f>VLOOKUP($C61,[1]FORECAST_PRELIM_COCTU!$B:$W,4,FALSE)</f>
        <v>800</v>
      </c>
      <c r="F61" s="6">
        <f>VLOOKUP($C61,[1]FORECAST_PRELIM_COCTU!$B:$W,5,FALSE)</f>
        <v>990</v>
      </c>
      <c r="G61" s="6">
        <f>VLOOKUP($C61,[1]FORECAST_PRELIM_COCTU!$B:$W,6,FALSE)</f>
        <v>1009</v>
      </c>
      <c r="H61" s="7">
        <f>VLOOKUP($C61,[1]FORECAST_PRELIM_COCTU!$B:$W,7,FALSE)</f>
        <v>1080</v>
      </c>
      <c r="I61" s="8">
        <f t="shared" si="10"/>
        <v>177</v>
      </c>
      <c r="J61" s="6">
        <f>VLOOKUP($C61,[1]FORECAST_PRELIM_COCTU!$B:$W,10,FALSE)</f>
        <v>328</v>
      </c>
      <c r="K61" s="6">
        <f>VLOOKUP($C61,[1]FORECAST_PRELIM_COCTU!$B:$W,11,FALSE)</f>
        <v>318</v>
      </c>
      <c r="L61" s="6">
        <f>VLOOKUP($C61,[1]FORECAST_PRELIM_COCTU!$B:$W,12,FALSE)</f>
        <v>407</v>
      </c>
      <c r="M61" s="6">
        <f>VLOOKUP($C61,[1]FORECAST_PRELIM_COCTU!$B:$W,13,FALSE)</f>
        <v>417</v>
      </c>
      <c r="N61" s="7">
        <f>VLOOKUP($C61,[1]FORECAST_PRELIM_COCTU!$B:$W,14,FALSE)</f>
        <v>450</v>
      </c>
      <c r="O61" s="8">
        <f t="shared" si="11"/>
        <v>89</v>
      </c>
      <c r="P61" s="6">
        <f>VLOOKUP($C61,[1]FORECAST_PRELIM_COCTU!$B:$W,17,FALSE)</f>
        <v>64</v>
      </c>
      <c r="Q61" s="6">
        <f>VLOOKUP($C61,[1]FORECAST_PRELIM_COCTU!$B:$W,18,FALSE)</f>
        <v>308</v>
      </c>
      <c r="R61" s="6">
        <f>VLOOKUP($C61,[1]FORECAST_PRELIM_COCTU!$B:$W,19,FALSE)</f>
        <v>308</v>
      </c>
      <c r="S61" s="6">
        <f>VLOOKUP($C61,[1]FORECAST_PRELIM_COCTU!$B:$W,20,FALSE)</f>
        <v>308</v>
      </c>
      <c r="T61" s="7">
        <f>VLOOKUP($C61,[1]FORECAST_PRELIM_COCTU!$B:$W,21,FALSE)</f>
        <v>100</v>
      </c>
      <c r="U61" s="8">
        <f t="shared" si="12"/>
        <v>244</v>
      </c>
    </row>
    <row r="62" spans="1:21" outlineLevel="2" x14ac:dyDescent="0.3">
      <c r="A62" t="s">
        <v>105</v>
      </c>
      <c r="B62" t="s">
        <v>130</v>
      </c>
      <c r="C62" t="s">
        <v>131</v>
      </c>
      <c r="D62" s="6">
        <f>VLOOKUP($C62,[1]FORECAST_PRELIM_COCTU!$B:$W,3,FALSE)</f>
        <v>22152</v>
      </c>
      <c r="E62" s="6">
        <f>VLOOKUP($C62,[1]FORECAST_PRELIM_COCTU!$B:$W,4,FALSE)</f>
        <v>25319</v>
      </c>
      <c r="F62" s="6">
        <f>VLOOKUP($C62,[1]FORECAST_PRELIM_COCTU!$B:$W,5,FALSE)</f>
        <v>26399</v>
      </c>
      <c r="G62" s="6">
        <f>VLOOKUP($C62,[1]FORECAST_PRELIM_COCTU!$B:$W,6,FALSE)</f>
        <v>27694</v>
      </c>
      <c r="H62" s="7">
        <f>VLOOKUP($C62,[1]FORECAST_PRELIM_COCTU!$B:$W,7,FALSE)</f>
        <v>28300</v>
      </c>
      <c r="I62" s="8">
        <f t="shared" si="10"/>
        <v>5542</v>
      </c>
      <c r="J62" s="6">
        <f>VLOOKUP($C62,[1]FORECAST_PRELIM_COCTU!$B:$W,10,FALSE)</f>
        <v>9128</v>
      </c>
      <c r="K62" s="6">
        <f>VLOOKUP($C62,[1]FORECAST_PRELIM_COCTU!$B:$W,11,FALSE)</f>
        <v>10071</v>
      </c>
      <c r="L62" s="6">
        <f>VLOOKUP($C62,[1]FORECAST_PRELIM_COCTU!$B:$W,12,FALSE)</f>
        <v>10493</v>
      </c>
      <c r="M62" s="6">
        <f>VLOOKUP($C62,[1]FORECAST_PRELIM_COCTU!$B:$W,13,FALSE)</f>
        <v>10906</v>
      </c>
      <c r="N62" s="7">
        <f>VLOOKUP($C62,[1]FORECAST_PRELIM_COCTU!$B:$W,14,FALSE)</f>
        <v>12000</v>
      </c>
      <c r="O62" s="8">
        <f t="shared" si="11"/>
        <v>1778</v>
      </c>
      <c r="P62" s="6">
        <f>VLOOKUP($C62,[1]FORECAST_PRELIM_COCTU!$B:$W,17,FALSE)</f>
        <v>6999</v>
      </c>
      <c r="Q62" s="6">
        <f>VLOOKUP($C62,[1]FORECAST_PRELIM_COCTU!$B:$W,18,FALSE)</f>
        <v>8347</v>
      </c>
      <c r="R62" s="6">
        <f>VLOOKUP($C62,[1]FORECAST_PRELIM_COCTU!$B:$W,19,FALSE)</f>
        <v>8821</v>
      </c>
      <c r="S62" s="6">
        <f>VLOOKUP($C62,[1]FORECAST_PRELIM_COCTU!$B:$W,20,FALSE)</f>
        <v>9500</v>
      </c>
      <c r="T62" s="7">
        <f>VLOOKUP($C62,[1]FORECAST_PRELIM_COCTU!$B:$W,21,FALSE)</f>
        <v>9500</v>
      </c>
      <c r="U62" s="8">
        <f t="shared" si="12"/>
        <v>2501</v>
      </c>
    </row>
    <row r="63" spans="1:21" outlineLevel="2" x14ac:dyDescent="0.3">
      <c r="A63" t="s">
        <v>105</v>
      </c>
      <c r="B63" t="s">
        <v>132</v>
      </c>
      <c r="C63" t="s">
        <v>133</v>
      </c>
      <c r="D63" s="6">
        <f>VLOOKUP($C63,[1]FORECAST_PRELIM_COCTU!$B:$W,3,FALSE)</f>
        <v>35791</v>
      </c>
      <c r="E63" s="6">
        <f>VLOOKUP($C63,[1]FORECAST_PRELIM_COCTU!$B:$W,4,FALSE)</f>
        <v>39182</v>
      </c>
      <c r="F63" s="6">
        <f>VLOOKUP($C63,[1]FORECAST_PRELIM_COCTU!$B:$W,5,FALSE)</f>
        <v>41914</v>
      </c>
      <c r="G63" s="6">
        <f>VLOOKUP($C63,[1]FORECAST_PRELIM_COCTU!$B:$W,6,FALSE)</f>
        <v>45327</v>
      </c>
      <c r="H63" s="7">
        <f>VLOOKUP($C63,[1]FORECAST_PRELIM_COCTU!$B:$W,7,FALSE)</f>
        <v>46700</v>
      </c>
      <c r="I63" s="8">
        <f t="shared" si="10"/>
        <v>9536</v>
      </c>
      <c r="J63" s="6">
        <f>VLOOKUP($C63,[1]FORECAST_PRELIM_COCTU!$B:$W,10,FALSE)</f>
        <v>14338</v>
      </c>
      <c r="K63" s="6">
        <f>VLOOKUP($C63,[1]FORECAST_PRELIM_COCTU!$B:$W,11,FALSE)</f>
        <v>16000</v>
      </c>
      <c r="L63" s="6">
        <f>VLOOKUP($C63,[1]FORECAST_PRELIM_COCTU!$B:$W,12,FALSE)</f>
        <v>17448</v>
      </c>
      <c r="M63" s="6">
        <f>VLOOKUP($C63,[1]FORECAST_PRELIM_COCTU!$B:$W,13,FALSE)</f>
        <v>18939</v>
      </c>
      <c r="N63" s="7">
        <f>VLOOKUP($C63,[1]FORECAST_PRELIM_COCTU!$B:$W,14,FALSE)</f>
        <v>19800</v>
      </c>
      <c r="O63" s="8">
        <f t="shared" si="11"/>
        <v>4601</v>
      </c>
      <c r="P63" s="6">
        <f>VLOOKUP($C63,[1]FORECAST_PRELIM_COCTU!$B:$W,17,FALSE)</f>
        <v>9648</v>
      </c>
      <c r="Q63" s="6">
        <f>VLOOKUP($C63,[1]FORECAST_PRELIM_COCTU!$B:$W,18,FALSE)</f>
        <v>12066</v>
      </c>
      <c r="R63" s="6">
        <f>VLOOKUP($C63,[1]FORECAST_PRELIM_COCTU!$B:$W,19,FALSE)</f>
        <v>13066</v>
      </c>
      <c r="S63" s="6">
        <f>VLOOKUP($C63,[1]FORECAST_PRELIM_COCTU!$B:$W,20,FALSE)</f>
        <v>15101</v>
      </c>
      <c r="T63" s="7">
        <f>VLOOKUP($C63,[1]FORECAST_PRELIM_COCTU!$B:$W,21,FALSE)</f>
        <v>14000</v>
      </c>
      <c r="U63" s="8">
        <f t="shared" si="12"/>
        <v>5453</v>
      </c>
    </row>
    <row r="64" spans="1:21" outlineLevel="2" x14ac:dyDescent="0.3">
      <c r="A64" t="s">
        <v>105</v>
      </c>
      <c r="B64" t="s">
        <v>134</v>
      </c>
      <c r="C64" t="s">
        <v>135</v>
      </c>
      <c r="D64" s="6">
        <f>VLOOKUP($C64,[1]FORECAST_PRELIM_COCTU!$B:$W,3,FALSE)</f>
        <v>69490</v>
      </c>
      <c r="E64" s="6">
        <f>VLOOKUP($C64,[1]FORECAST_PRELIM_COCTU!$B:$W,4,FALSE)</f>
        <v>73568</v>
      </c>
      <c r="F64" s="6">
        <f>VLOOKUP($C64,[1]FORECAST_PRELIM_COCTU!$B:$W,5,FALSE)</f>
        <v>77721</v>
      </c>
      <c r="G64" s="6">
        <f>VLOOKUP($C64,[1]FORECAST_PRELIM_COCTU!$B:$W,6,FALSE)</f>
        <v>87674</v>
      </c>
      <c r="H64" s="7">
        <f>VLOOKUP($C64,[1]FORECAST_PRELIM_COCTU!$B:$W,7,FALSE)</f>
        <v>84200</v>
      </c>
      <c r="I64" s="8">
        <f t="shared" si="10"/>
        <v>18184</v>
      </c>
      <c r="J64" s="6">
        <f>VLOOKUP($C64,[1]FORECAST_PRELIM_COCTU!$B:$W,10,FALSE)</f>
        <v>23265</v>
      </c>
      <c r="K64" s="6">
        <f>VLOOKUP($C64,[1]FORECAST_PRELIM_COCTU!$B:$W,11,FALSE)</f>
        <v>26396</v>
      </c>
      <c r="L64" s="6">
        <f>VLOOKUP($C64,[1]FORECAST_PRELIM_COCTU!$B:$W,12,FALSE)</f>
        <v>29119</v>
      </c>
      <c r="M64" s="6">
        <f>VLOOKUP($C64,[1]FORECAST_PRELIM_COCTU!$B:$W,13,FALSE)</f>
        <v>34342</v>
      </c>
      <c r="N64" s="7">
        <f>VLOOKUP($C64,[1]FORECAST_PRELIM_COCTU!$B:$W,14,FALSE)</f>
        <v>30200</v>
      </c>
      <c r="O64" s="8">
        <f t="shared" si="11"/>
        <v>11077</v>
      </c>
      <c r="P64" s="6">
        <f>VLOOKUP($C64,[1]FORECAST_PRELIM_COCTU!$B:$W,17,FALSE)</f>
        <v>15929</v>
      </c>
      <c r="Q64" s="6">
        <f>VLOOKUP($C64,[1]FORECAST_PRELIM_COCTU!$B:$W,18,FALSE)</f>
        <v>21569</v>
      </c>
      <c r="R64" s="6">
        <f>VLOOKUP($C64,[1]FORECAST_PRELIM_COCTU!$B:$W,19,FALSE)</f>
        <v>23656</v>
      </c>
      <c r="S64" s="6">
        <f>VLOOKUP($C64,[1]FORECAST_PRELIM_COCTU!$B:$W,20,FALSE)</f>
        <v>27787</v>
      </c>
      <c r="T64" s="7">
        <f>VLOOKUP($C64,[1]FORECAST_PRELIM_COCTU!$B:$W,21,FALSE)</f>
        <v>24800</v>
      </c>
      <c r="U64" s="8">
        <f t="shared" si="12"/>
        <v>11858</v>
      </c>
    </row>
    <row r="65" spans="1:21" outlineLevel="2" x14ac:dyDescent="0.3">
      <c r="A65" t="s">
        <v>105</v>
      </c>
      <c r="B65" t="s">
        <v>136</v>
      </c>
      <c r="C65" t="s">
        <v>137</v>
      </c>
      <c r="D65" s="6">
        <f>VLOOKUP($C65,[1]FORECAST_PRELIM_COCTU!$B:$W,3,FALSE)</f>
        <v>809</v>
      </c>
      <c r="E65" s="6">
        <f>VLOOKUP($C65,[1]FORECAST_PRELIM_COCTU!$B:$W,4,FALSE)</f>
        <v>1147</v>
      </c>
      <c r="F65" s="6">
        <f>VLOOKUP($C65,[1]FORECAST_PRELIM_COCTU!$B:$W,5,FALSE)</f>
        <v>1244</v>
      </c>
      <c r="G65" s="6">
        <f>VLOOKUP($C65,[1]FORECAST_PRELIM_COCTU!$B:$W,6,FALSE)</f>
        <v>1351</v>
      </c>
      <c r="H65" s="7">
        <f>VLOOKUP($C65,[1]FORECAST_PRELIM_COCTU!$B:$W,7,FALSE)</f>
        <v>1120</v>
      </c>
      <c r="I65" s="8">
        <f t="shared" si="10"/>
        <v>542</v>
      </c>
      <c r="J65" s="6">
        <f>VLOOKUP($C65,[1]FORECAST_PRELIM_COCTU!$B:$W,10,FALSE)</f>
        <v>543</v>
      </c>
      <c r="K65" s="6">
        <f>VLOOKUP($C65,[1]FORECAST_PRELIM_COCTU!$B:$W,11,FALSE)</f>
        <v>589</v>
      </c>
      <c r="L65" s="6">
        <f>VLOOKUP($C65,[1]FORECAST_PRELIM_COCTU!$B:$W,12,FALSE)</f>
        <v>628</v>
      </c>
      <c r="M65" s="6">
        <f>VLOOKUP($C65,[1]FORECAST_PRELIM_COCTU!$B:$W,13,FALSE)</f>
        <v>661</v>
      </c>
      <c r="N65" s="7">
        <f>VLOOKUP($C65,[1]FORECAST_PRELIM_COCTU!$B:$W,14,FALSE)</f>
        <v>700</v>
      </c>
      <c r="O65" s="8">
        <f t="shared" si="11"/>
        <v>118</v>
      </c>
      <c r="P65" s="6">
        <f>VLOOKUP($C65,[1]FORECAST_PRELIM_COCTU!$B:$W,17,FALSE)</f>
        <v>362</v>
      </c>
      <c r="Q65" s="6">
        <f>VLOOKUP($C65,[1]FORECAST_PRELIM_COCTU!$B:$W,18,FALSE)</f>
        <v>500</v>
      </c>
      <c r="R65" s="6">
        <f>VLOOKUP($C65,[1]FORECAST_PRELIM_COCTU!$B:$W,19,FALSE)</f>
        <v>556</v>
      </c>
      <c r="S65" s="6">
        <f>VLOOKUP($C65,[1]FORECAST_PRELIM_COCTU!$B:$W,20,FALSE)</f>
        <v>616</v>
      </c>
      <c r="T65" s="7">
        <f>VLOOKUP($C65,[1]FORECAST_PRELIM_COCTU!$B:$W,21,FALSE)</f>
        <v>600</v>
      </c>
      <c r="U65" s="8">
        <f t="shared" si="12"/>
        <v>254</v>
      </c>
    </row>
    <row r="66" spans="1:21" outlineLevel="2" x14ac:dyDescent="0.3">
      <c r="A66" t="s">
        <v>105</v>
      </c>
      <c r="B66" t="s">
        <v>138</v>
      </c>
      <c r="C66" t="s">
        <v>139</v>
      </c>
      <c r="D66" s="6">
        <f>VLOOKUP($C66,[1]FORECAST_PRELIM_COCTU!$B:$W,3,FALSE)</f>
        <v>1153</v>
      </c>
      <c r="E66" s="6">
        <f>VLOOKUP($C66,[1]FORECAST_PRELIM_COCTU!$B:$W,4,FALSE)</f>
        <v>1097</v>
      </c>
      <c r="F66" s="6">
        <f>VLOOKUP($C66,[1]FORECAST_PRELIM_COCTU!$B:$W,5,FALSE)</f>
        <v>1437</v>
      </c>
      <c r="G66" s="6">
        <f>VLOOKUP($C66,[1]FORECAST_PRELIM_COCTU!$B:$W,6,FALSE)</f>
        <v>1436</v>
      </c>
      <c r="H66" s="7">
        <f>VLOOKUP($C66,[1]FORECAST_PRELIM_COCTU!$B:$W,7,FALSE)</f>
        <v>1260</v>
      </c>
      <c r="I66" s="8">
        <f t="shared" si="10"/>
        <v>283</v>
      </c>
      <c r="J66" s="6">
        <f>VLOOKUP($C66,[1]FORECAST_PRELIM_COCTU!$B:$W,10,FALSE)</f>
        <v>426</v>
      </c>
      <c r="K66" s="6">
        <f>VLOOKUP($C66,[1]FORECAST_PRELIM_COCTU!$B:$W,11,FALSE)</f>
        <v>414</v>
      </c>
      <c r="L66" s="6">
        <f>VLOOKUP($C66,[1]FORECAST_PRELIM_COCTU!$B:$W,12,FALSE)</f>
        <v>567</v>
      </c>
      <c r="M66" s="6">
        <f>VLOOKUP($C66,[1]FORECAST_PRELIM_COCTU!$B:$W,13,FALSE)</f>
        <v>567</v>
      </c>
      <c r="N66" s="7">
        <f>VLOOKUP($C66,[1]FORECAST_PRELIM_COCTU!$B:$W,14,FALSE)</f>
        <v>520</v>
      </c>
      <c r="O66" s="8">
        <f t="shared" si="11"/>
        <v>141</v>
      </c>
      <c r="P66" s="6">
        <f>VLOOKUP($C66,[1]FORECAST_PRELIM_COCTU!$B:$W,17,FALSE)</f>
        <v>164</v>
      </c>
      <c r="Q66" s="6">
        <f>VLOOKUP($C66,[1]FORECAST_PRELIM_COCTU!$B:$W,18,FALSE)</f>
        <v>189</v>
      </c>
      <c r="R66" s="6">
        <f>VLOOKUP($C66,[1]FORECAST_PRELIM_COCTU!$B:$W,19,FALSE)</f>
        <v>189</v>
      </c>
      <c r="S66" s="6">
        <f>VLOOKUP($C66,[1]FORECAST_PRELIM_COCTU!$B:$W,20,FALSE)</f>
        <v>189</v>
      </c>
      <c r="T66" s="7">
        <f>VLOOKUP($C66,[1]FORECAST_PRELIM_COCTU!$B:$W,21,FALSE)</f>
        <v>350</v>
      </c>
      <c r="U66" s="8">
        <f t="shared" si="12"/>
        <v>25</v>
      </c>
    </row>
    <row r="67" spans="1:21" outlineLevel="2" x14ac:dyDescent="0.3">
      <c r="A67" t="s">
        <v>105</v>
      </c>
      <c r="B67" t="s">
        <v>140</v>
      </c>
      <c r="C67" t="s">
        <v>141</v>
      </c>
      <c r="D67" s="6">
        <f>VLOOKUP($C67,[1]FORECAST_PRELIM_COCTU!$B:$W,3,FALSE)</f>
        <v>183</v>
      </c>
      <c r="E67" s="6">
        <f>VLOOKUP($C67,[1]FORECAST_PRELIM_COCTU!$B:$W,4,FALSE)</f>
        <v>239</v>
      </c>
      <c r="F67" s="6">
        <f>VLOOKUP($C67,[1]FORECAST_PRELIM_COCTU!$B:$W,5,FALSE)</f>
        <v>286</v>
      </c>
      <c r="G67" s="6">
        <f>VLOOKUP($C67,[1]FORECAST_PRELIM_COCTU!$B:$W,6,FALSE)</f>
        <v>343</v>
      </c>
      <c r="H67" s="7">
        <f>VLOOKUP($C67,[1]FORECAST_PRELIM_COCTU!$B:$W,7,FALSE)</f>
        <v>280</v>
      </c>
      <c r="I67" s="8">
        <f t="shared" si="10"/>
        <v>160</v>
      </c>
      <c r="J67" s="6">
        <f>VLOOKUP($C67,[1]FORECAST_PRELIM_COCTU!$B:$W,10,FALSE)</f>
        <v>78</v>
      </c>
      <c r="K67" s="6">
        <f>VLOOKUP($C67,[1]FORECAST_PRELIM_COCTU!$B:$W,11,FALSE)</f>
        <v>95</v>
      </c>
      <c r="L67" s="6">
        <f>VLOOKUP($C67,[1]FORECAST_PRELIM_COCTU!$B:$W,12,FALSE)</f>
        <v>111</v>
      </c>
      <c r="M67" s="6">
        <f>VLOOKUP($C67,[1]FORECAST_PRELIM_COCTU!$B:$W,13,FALSE)</f>
        <v>130</v>
      </c>
      <c r="N67" s="7">
        <f>VLOOKUP($C67,[1]FORECAST_PRELIM_COCTU!$B:$W,14,FALSE)</f>
        <v>130</v>
      </c>
      <c r="O67" s="8">
        <f t="shared" si="11"/>
        <v>52</v>
      </c>
      <c r="P67" s="6">
        <f>VLOOKUP($C67,[1]FORECAST_PRELIM_COCTU!$B:$W,17,FALSE)</f>
        <v>64</v>
      </c>
      <c r="Q67" s="6">
        <f>VLOOKUP($C67,[1]FORECAST_PRELIM_COCTU!$B:$W,18,FALSE)</f>
        <v>223</v>
      </c>
      <c r="R67" s="6">
        <f>VLOOKUP($C67,[1]FORECAST_PRELIM_COCTU!$B:$W,19,FALSE)</f>
        <v>237</v>
      </c>
      <c r="S67" s="6">
        <f>VLOOKUP($C67,[1]FORECAST_PRELIM_COCTU!$B:$W,20,FALSE)</f>
        <v>280</v>
      </c>
      <c r="T67" s="7">
        <f>VLOOKUP($C67,[1]FORECAST_PRELIM_COCTU!$B:$W,21,FALSE)</f>
        <v>300</v>
      </c>
      <c r="U67" s="8">
        <f t="shared" si="12"/>
        <v>216</v>
      </c>
    </row>
    <row r="68" spans="1:21" outlineLevel="2" x14ac:dyDescent="0.3">
      <c r="A68" t="s">
        <v>105</v>
      </c>
      <c r="B68" t="s">
        <v>142</v>
      </c>
      <c r="C68" t="s">
        <v>143</v>
      </c>
      <c r="D68" s="6">
        <f>VLOOKUP($C68,[1]FORECAST_PRELIM_COCTU!$B:$W,3,FALSE)</f>
        <v>11744</v>
      </c>
      <c r="E68" s="6">
        <f>VLOOKUP($C68,[1]FORECAST_PRELIM_COCTU!$B:$W,4,FALSE)</f>
        <v>12624</v>
      </c>
      <c r="F68" s="6">
        <f>VLOOKUP($C68,[1]FORECAST_PRELIM_COCTU!$B:$W,5,FALSE)</f>
        <v>13272</v>
      </c>
      <c r="G68" s="6">
        <f>VLOOKUP($C68,[1]FORECAST_PRELIM_COCTU!$B:$W,6,FALSE)</f>
        <v>13624</v>
      </c>
      <c r="H68" s="7">
        <f>VLOOKUP($C68,[1]FORECAST_PRELIM_COCTU!$B:$W,7,FALSE)</f>
        <v>12000</v>
      </c>
      <c r="I68" s="8">
        <f t="shared" si="10"/>
        <v>1880</v>
      </c>
      <c r="J68" s="6">
        <f>VLOOKUP($C68,[1]FORECAST_PRELIM_COCTU!$B:$W,10,FALSE)</f>
        <v>4787</v>
      </c>
      <c r="K68" s="6">
        <f>VLOOKUP($C68,[1]FORECAST_PRELIM_COCTU!$B:$W,11,FALSE)</f>
        <v>5275</v>
      </c>
      <c r="L68" s="6">
        <f>VLOOKUP($C68,[1]FORECAST_PRELIM_COCTU!$B:$W,12,FALSE)</f>
        <v>5675</v>
      </c>
      <c r="M68" s="6">
        <f>VLOOKUP($C68,[1]FORECAST_PRELIM_COCTU!$B:$W,13,FALSE)</f>
        <v>5841</v>
      </c>
      <c r="N68" s="7">
        <f>VLOOKUP($C68,[1]FORECAST_PRELIM_COCTU!$B:$W,14,FALSE)</f>
        <v>5110</v>
      </c>
      <c r="O68" s="8">
        <f t="shared" si="11"/>
        <v>1054</v>
      </c>
      <c r="P68" s="6">
        <f>VLOOKUP($C68,[1]FORECAST_PRELIM_COCTU!$B:$W,17,FALSE)</f>
        <v>10544</v>
      </c>
      <c r="Q68" s="6">
        <f>VLOOKUP($C68,[1]FORECAST_PRELIM_COCTU!$B:$W,18,FALSE)</f>
        <v>12606</v>
      </c>
      <c r="R68" s="6">
        <f>VLOOKUP($C68,[1]FORECAST_PRELIM_COCTU!$B:$W,19,FALSE)</f>
        <v>13532</v>
      </c>
      <c r="S68" s="6">
        <f>VLOOKUP($C68,[1]FORECAST_PRELIM_COCTU!$B:$W,20,FALSE)</f>
        <v>13932</v>
      </c>
      <c r="T68" s="7">
        <f>VLOOKUP($C68,[1]FORECAST_PRELIM_COCTU!$B:$W,21,FALSE)</f>
        <v>13180</v>
      </c>
      <c r="U68" s="8">
        <f t="shared" si="12"/>
        <v>3388</v>
      </c>
    </row>
    <row r="69" spans="1:21" outlineLevel="2" x14ac:dyDescent="0.3">
      <c r="A69" t="s">
        <v>105</v>
      </c>
      <c r="B69" t="s">
        <v>144</v>
      </c>
      <c r="C69" t="s">
        <v>145</v>
      </c>
      <c r="D69" s="6">
        <f>VLOOKUP($C69,[1]FORECAST_PRELIM_COCTU!$B:$W,3,FALSE)</f>
        <v>138</v>
      </c>
      <c r="E69" s="6">
        <f>VLOOKUP($C69,[1]FORECAST_PRELIM_COCTU!$B:$W,4,FALSE)</f>
        <v>147</v>
      </c>
      <c r="F69" s="6">
        <f>VLOOKUP($C69,[1]FORECAST_PRELIM_COCTU!$B:$W,5,FALSE)</f>
        <v>172</v>
      </c>
      <c r="G69" s="6">
        <f>VLOOKUP($C69,[1]FORECAST_PRELIM_COCTU!$B:$W,6,FALSE)</f>
        <v>172</v>
      </c>
      <c r="H69" s="7">
        <f>VLOOKUP($C69,[1]FORECAST_PRELIM_COCTU!$B:$W,7,FALSE)</f>
        <v>140</v>
      </c>
      <c r="I69" s="8">
        <f t="shared" si="10"/>
        <v>34</v>
      </c>
      <c r="J69" s="6">
        <f>VLOOKUP($C69,[1]FORECAST_PRELIM_COCTU!$B:$W,10,FALSE)</f>
        <v>57</v>
      </c>
      <c r="K69" s="6">
        <f>VLOOKUP($C69,[1]FORECAST_PRELIM_COCTU!$B:$W,11,FALSE)</f>
        <v>62</v>
      </c>
      <c r="L69" s="6">
        <f>VLOOKUP($C69,[1]FORECAST_PRELIM_COCTU!$B:$W,12,FALSE)</f>
        <v>75</v>
      </c>
      <c r="M69" s="6">
        <f>VLOOKUP($C69,[1]FORECAST_PRELIM_COCTU!$B:$W,13,FALSE)</f>
        <v>76</v>
      </c>
      <c r="N69" s="7">
        <f>VLOOKUP($C69,[1]FORECAST_PRELIM_COCTU!$B:$W,14,FALSE)</f>
        <v>60</v>
      </c>
      <c r="O69" s="8">
        <f t="shared" si="11"/>
        <v>19</v>
      </c>
      <c r="P69" s="6">
        <f>VLOOKUP($C69,[1]FORECAST_PRELIM_COCTU!$B:$W,17,FALSE)</f>
        <v>51</v>
      </c>
      <c r="Q69" s="6">
        <f>VLOOKUP($C69,[1]FORECAST_PRELIM_COCTU!$B:$W,18,FALSE)</f>
        <v>82</v>
      </c>
      <c r="R69" s="6">
        <f>VLOOKUP($C69,[1]FORECAST_PRELIM_COCTU!$B:$W,19,FALSE)</f>
        <v>92</v>
      </c>
      <c r="S69" s="6">
        <f>VLOOKUP($C69,[1]FORECAST_PRELIM_COCTU!$B:$W,20,FALSE)</f>
        <v>105</v>
      </c>
      <c r="T69" s="7">
        <f>VLOOKUP($C69,[1]FORECAST_PRELIM_COCTU!$B:$W,21,FALSE)</f>
        <v>130</v>
      </c>
      <c r="U69" s="8">
        <f t="shared" si="12"/>
        <v>54</v>
      </c>
    </row>
    <row r="70" spans="1:21" outlineLevel="2" x14ac:dyDescent="0.3">
      <c r="A70" t="s">
        <v>105</v>
      </c>
      <c r="B70" t="s">
        <v>146</v>
      </c>
      <c r="C70" t="s">
        <v>147</v>
      </c>
      <c r="D70" s="6">
        <f>VLOOKUP($C70,[1]FORECAST_PRELIM_COCTU!$B:$W,3,FALSE)</f>
        <v>86</v>
      </c>
      <c r="E70" s="6">
        <f>VLOOKUP($C70,[1]FORECAST_PRELIM_COCTU!$B:$W,4,FALSE)</f>
        <v>124</v>
      </c>
      <c r="F70" s="6">
        <f>VLOOKUP($C70,[1]FORECAST_PRELIM_COCTU!$B:$W,5,FALSE)</f>
        <v>127</v>
      </c>
      <c r="G70" s="6">
        <f>VLOOKUP($C70,[1]FORECAST_PRELIM_COCTU!$B:$W,6,FALSE)</f>
        <v>129</v>
      </c>
      <c r="H70" s="7">
        <f>VLOOKUP($C70,[1]FORECAST_PRELIM_COCTU!$B:$W,7,FALSE)</f>
        <v>120</v>
      </c>
      <c r="I70" s="8">
        <f t="shared" si="10"/>
        <v>43</v>
      </c>
      <c r="J70" s="6">
        <f>VLOOKUP($C70,[1]FORECAST_PRELIM_COCTU!$B:$W,10,FALSE)</f>
        <v>38</v>
      </c>
      <c r="K70" s="6">
        <f>VLOOKUP($C70,[1]FORECAST_PRELIM_COCTU!$B:$W,11,FALSE)</f>
        <v>46</v>
      </c>
      <c r="L70" s="6">
        <f>VLOOKUP($C70,[1]FORECAST_PRELIM_COCTU!$B:$W,12,FALSE)</f>
        <v>47</v>
      </c>
      <c r="M70" s="6">
        <f>VLOOKUP($C70,[1]FORECAST_PRELIM_COCTU!$B:$W,13,FALSE)</f>
        <v>48</v>
      </c>
      <c r="N70" s="7">
        <f>VLOOKUP($C70,[1]FORECAST_PRELIM_COCTU!$B:$W,14,FALSE)</f>
        <v>50</v>
      </c>
      <c r="O70" s="8">
        <f t="shared" si="11"/>
        <v>10</v>
      </c>
      <c r="P70" s="6">
        <f>VLOOKUP($C70,[1]FORECAST_PRELIM_COCTU!$B:$W,17,FALSE)</f>
        <v>60</v>
      </c>
      <c r="Q70" s="6">
        <f>VLOOKUP($C70,[1]FORECAST_PRELIM_COCTU!$B:$W,18,FALSE)</f>
        <v>81</v>
      </c>
      <c r="R70" s="6">
        <f>VLOOKUP($C70,[1]FORECAST_PRELIM_COCTU!$B:$W,19,FALSE)</f>
        <v>106</v>
      </c>
      <c r="S70" s="6">
        <f>VLOOKUP($C70,[1]FORECAST_PRELIM_COCTU!$B:$W,20,FALSE)</f>
        <v>106</v>
      </c>
      <c r="T70" s="7">
        <f>VLOOKUP($C70,[1]FORECAST_PRELIM_COCTU!$B:$W,21,FALSE)</f>
        <v>60</v>
      </c>
      <c r="U70" s="8">
        <f t="shared" si="12"/>
        <v>46</v>
      </c>
    </row>
    <row r="71" spans="1:21" outlineLevel="2" x14ac:dyDescent="0.3">
      <c r="A71" t="s">
        <v>105</v>
      </c>
      <c r="B71" t="s">
        <v>148</v>
      </c>
      <c r="C71" t="s">
        <v>149</v>
      </c>
      <c r="D71" s="6">
        <f>VLOOKUP($C71,[1]FORECAST_PRELIM_COCTU!$B:$W,3,FALSE)</f>
        <v>865</v>
      </c>
      <c r="E71" s="6">
        <f>VLOOKUP($C71,[1]FORECAST_PRELIM_COCTU!$B:$W,4,FALSE)</f>
        <v>790</v>
      </c>
      <c r="F71" s="6">
        <f>VLOOKUP($C71,[1]FORECAST_PRELIM_COCTU!$B:$W,5,FALSE)</f>
        <v>903</v>
      </c>
      <c r="G71" s="6">
        <f>VLOOKUP($C71,[1]FORECAST_PRELIM_COCTU!$B:$W,6,FALSE)</f>
        <v>1014</v>
      </c>
      <c r="H71" s="7">
        <f>VLOOKUP($C71,[1]FORECAST_PRELIM_COCTU!$B:$W,7,FALSE)</f>
        <v>960</v>
      </c>
      <c r="I71" s="8">
        <f t="shared" si="10"/>
        <v>149</v>
      </c>
      <c r="J71" s="6">
        <f>VLOOKUP($C71,[1]FORECAST_PRELIM_COCTU!$B:$W,10,FALSE)</f>
        <v>312</v>
      </c>
      <c r="K71" s="6">
        <f>VLOOKUP($C71,[1]FORECAST_PRELIM_COCTU!$B:$W,11,FALSE)</f>
        <v>313</v>
      </c>
      <c r="L71" s="6">
        <f>VLOOKUP($C71,[1]FORECAST_PRELIM_COCTU!$B:$W,12,FALSE)</f>
        <v>368</v>
      </c>
      <c r="M71" s="6">
        <f>VLOOKUP($C71,[1]FORECAST_PRELIM_COCTU!$B:$W,13,FALSE)</f>
        <v>413</v>
      </c>
      <c r="N71" s="7">
        <f>VLOOKUP($C71,[1]FORECAST_PRELIM_COCTU!$B:$W,14,FALSE)</f>
        <v>400</v>
      </c>
      <c r="O71" s="8">
        <f t="shared" si="11"/>
        <v>101</v>
      </c>
      <c r="P71" s="6">
        <f>VLOOKUP($C71,[1]FORECAST_PRELIM_COCTU!$B:$W,17,FALSE)</f>
        <v>144</v>
      </c>
      <c r="Q71" s="6">
        <f>VLOOKUP($C71,[1]FORECAST_PRELIM_COCTU!$B:$W,18,FALSE)</f>
        <v>195</v>
      </c>
      <c r="R71" s="6">
        <f>VLOOKUP($C71,[1]FORECAST_PRELIM_COCTU!$B:$W,19,FALSE)</f>
        <v>212</v>
      </c>
      <c r="S71" s="6">
        <f>VLOOKUP($C71,[1]FORECAST_PRELIM_COCTU!$B:$W,20,FALSE)</f>
        <v>237</v>
      </c>
      <c r="T71" s="7">
        <f>VLOOKUP($C71,[1]FORECAST_PRELIM_COCTU!$B:$W,21,FALSE)</f>
        <v>250</v>
      </c>
      <c r="U71" s="8">
        <f t="shared" si="12"/>
        <v>93</v>
      </c>
    </row>
    <row r="72" spans="1:21" outlineLevel="2" x14ac:dyDescent="0.3">
      <c r="A72" t="s">
        <v>105</v>
      </c>
      <c r="B72" t="s">
        <v>150</v>
      </c>
      <c r="C72" t="s">
        <v>151</v>
      </c>
      <c r="D72" s="6">
        <f>VLOOKUP($C72,[1]FORECAST_PRELIM_COCTU!$B:$W,3,FALSE)</f>
        <v>1261</v>
      </c>
      <c r="E72" s="6">
        <f>VLOOKUP($C72,[1]FORECAST_PRELIM_COCTU!$B:$W,4,FALSE)</f>
        <v>1513</v>
      </c>
      <c r="F72" s="6">
        <f>VLOOKUP($C72,[1]FORECAST_PRELIM_COCTU!$B:$W,5,FALSE)</f>
        <v>1560</v>
      </c>
      <c r="G72" s="6">
        <f>VLOOKUP($C72,[1]FORECAST_PRELIM_COCTU!$B:$W,6,FALSE)</f>
        <v>1592</v>
      </c>
      <c r="H72" s="7">
        <f>VLOOKUP($C72,[1]FORECAST_PRELIM_COCTU!$B:$W,7,FALSE)</f>
        <v>2030</v>
      </c>
      <c r="I72" s="8">
        <f t="shared" si="10"/>
        <v>331</v>
      </c>
      <c r="J72" s="6">
        <f>VLOOKUP($C72,[1]FORECAST_PRELIM_COCTU!$B:$W,10,FALSE)</f>
        <v>503</v>
      </c>
      <c r="K72" s="6">
        <f>VLOOKUP($C72,[1]FORECAST_PRELIM_COCTU!$B:$W,11,FALSE)</f>
        <v>553</v>
      </c>
      <c r="L72" s="6">
        <f>VLOOKUP($C72,[1]FORECAST_PRELIM_COCTU!$B:$W,12,FALSE)</f>
        <v>580</v>
      </c>
      <c r="M72" s="6">
        <f>VLOOKUP($C72,[1]FORECAST_PRELIM_COCTU!$B:$W,13,FALSE)</f>
        <v>589</v>
      </c>
      <c r="N72" s="7">
        <f>VLOOKUP($C72,[1]FORECAST_PRELIM_COCTU!$B:$W,14,FALSE)</f>
        <v>840</v>
      </c>
      <c r="O72" s="8">
        <f t="shared" si="11"/>
        <v>86</v>
      </c>
      <c r="P72" s="6">
        <f>VLOOKUP($C72,[1]FORECAST_PRELIM_COCTU!$B:$W,17,FALSE)</f>
        <v>1110</v>
      </c>
      <c r="Q72" s="6">
        <f>VLOOKUP($C72,[1]FORECAST_PRELIM_COCTU!$B:$W,18,FALSE)</f>
        <v>1175</v>
      </c>
      <c r="R72" s="6">
        <f>VLOOKUP($C72,[1]FORECAST_PRELIM_COCTU!$B:$W,19,FALSE)</f>
        <v>1180</v>
      </c>
      <c r="S72" s="6">
        <f>VLOOKUP($C72,[1]FORECAST_PRELIM_COCTU!$B:$W,20,FALSE)</f>
        <v>1400</v>
      </c>
      <c r="T72" s="7">
        <f>VLOOKUP($C72,[1]FORECAST_PRELIM_COCTU!$B:$W,21,FALSE)</f>
        <v>1400</v>
      </c>
      <c r="U72" s="8">
        <f t="shared" si="12"/>
        <v>290</v>
      </c>
    </row>
    <row r="73" spans="1:21" outlineLevel="2" x14ac:dyDescent="0.3">
      <c r="A73" t="s">
        <v>105</v>
      </c>
      <c r="B73" t="s">
        <v>152</v>
      </c>
      <c r="C73" t="s">
        <v>153</v>
      </c>
      <c r="D73" s="6">
        <f>VLOOKUP($C73,[1]FORECAST_PRELIM_COCTU!$B:$W,3,FALSE)</f>
        <v>466</v>
      </c>
      <c r="E73" s="6">
        <f>VLOOKUP($C73,[1]FORECAST_PRELIM_COCTU!$B:$W,4,FALSE)</f>
        <v>464</v>
      </c>
      <c r="F73" s="6">
        <f>VLOOKUP($C73,[1]FORECAST_PRELIM_COCTU!$B:$W,5,FALSE)</f>
        <v>510</v>
      </c>
      <c r="G73" s="6">
        <f>VLOOKUP($C73,[1]FORECAST_PRELIM_COCTU!$B:$W,6,FALSE)</f>
        <v>586</v>
      </c>
      <c r="H73" s="7">
        <f>VLOOKUP($C73,[1]FORECAST_PRELIM_COCTU!$B:$W,7,FALSE)</f>
        <v>420</v>
      </c>
      <c r="I73" s="8">
        <f t="shared" si="10"/>
        <v>120</v>
      </c>
      <c r="J73" s="6">
        <f>VLOOKUP($C73,[1]FORECAST_PRELIM_COCTU!$B:$W,10,FALSE)</f>
        <v>166</v>
      </c>
      <c r="K73" s="6">
        <f>VLOOKUP($C73,[1]FORECAST_PRELIM_COCTU!$B:$W,11,FALSE)</f>
        <v>178</v>
      </c>
      <c r="L73" s="6">
        <f>VLOOKUP($C73,[1]FORECAST_PRELIM_COCTU!$B:$W,12,FALSE)</f>
        <v>195</v>
      </c>
      <c r="M73" s="6">
        <f>VLOOKUP($C73,[1]FORECAST_PRELIM_COCTU!$B:$W,13,FALSE)</f>
        <v>221</v>
      </c>
      <c r="N73" s="7">
        <f>VLOOKUP($C73,[1]FORECAST_PRELIM_COCTU!$B:$W,14,FALSE)</f>
        <v>180</v>
      </c>
      <c r="O73" s="8">
        <f t="shared" si="11"/>
        <v>55</v>
      </c>
      <c r="P73" s="6">
        <f>VLOOKUP($C73,[1]FORECAST_PRELIM_COCTU!$B:$W,17,FALSE)</f>
        <v>143</v>
      </c>
      <c r="Q73" s="6">
        <f>VLOOKUP($C73,[1]FORECAST_PRELIM_COCTU!$B:$W,18,FALSE)</f>
        <v>187</v>
      </c>
      <c r="R73" s="6">
        <f>VLOOKUP($C73,[1]FORECAST_PRELIM_COCTU!$B:$W,19,FALSE)</f>
        <v>207</v>
      </c>
      <c r="S73" s="6">
        <f>VLOOKUP($C73,[1]FORECAST_PRELIM_COCTU!$B:$W,20,FALSE)</f>
        <v>242</v>
      </c>
      <c r="T73" s="7">
        <f>VLOOKUP($C73,[1]FORECAST_PRELIM_COCTU!$B:$W,21,FALSE)</f>
        <v>130</v>
      </c>
      <c r="U73" s="8">
        <f t="shared" si="12"/>
        <v>99</v>
      </c>
    </row>
    <row r="74" spans="1:21" outlineLevel="2" x14ac:dyDescent="0.3">
      <c r="A74" t="s">
        <v>105</v>
      </c>
      <c r="B74" t="s">
        <v>154</v>
      </c>
      <c r="C74" t="s">
        <v>155</v>
      </c>
      <c r="D74" s="6">
        <f>VLOOKUP($C74,[1]FORECAST_PRELIM_COCTU!$B:$W,3,FALSE)</f>
        <v>760</v>
      </c>
      <c r="E74" s="6">
        <f>VLOOKUP($C74,[1]FORECAST_PRELIM_COCTU!$B:$W,4,FALSE)</f>
        <v>711</v>
      </c>
      <c r="F74" s="6">
        <f>VLOOKUP($C74,[1]FORECAST_PRELIM_COCTU!$B:$W,5,FALSE)</f>
        <v>897</v>
      </c>
      <c r="G74" s="6">
        <f>VLOOKUP($C74,[1]FORECAST_PRELIM_COCTU!$B:$W,6,FALSE)</f>
        <v>891</v>
      </c>
      <c r="H74" s="7">
        <f>VLOOKUP($C74,[1]FORECAST_PRELIM_COCTU!$B:$W,7,FALSE)</f>
        <v>680</v>
      </c>
      <c r="I74" s="8">
        <f t="shared" si="10"/>
        <v>131</v>
      </c>
      <c r="J74" s="6">
        <f>VLOOKUP($C74,[1]FORECAST_PRELIM_COCTU!$B:$W,10,FALSE)</f>
        <v>276</v>
      </c>
      <c r="K74" s="6">
        <f>VLOOKUP($C74,[1]FORECAST_PRELIM_COCTU!$B:$W,11,FALSE)</f>
        <v>285</v>
      </c>
      <c r="L74" s="6">
        <f>VLOOKUP($C74,[1]FORECAST_PRELIM_COCTU!$B:$W,12,FALSE)</f>
        <v>372</v>
      </c>
      <c r="M74" s="6">
        <f>VLOOKUP($C74,[1]FORECAST_PRELIM_COCTU!$B:$W,13,FALSE)</f>
        <v>372</v>
      </c>
      <c r="N74" s="7">
        <f>VLOOKUP($C74,[1]FORECAST_PRELIM_COCTU!$B:$W,14,FALSE)</f>
        <v>280</v>
      </c>
      <c r="O74" s="8">
        <f t="shared" si="11"/>
        <v>96</v>
      </c>
      <c r="P74" s="6">
        <f>VLOOKUP($C74,[1]FORECAST_PRELIM_COCTU!$B:$W,17,FALSE)</f>
        <v>160</v>
      </c>
      <c r="Q74" s="6">
        <f>VLOOKUP($C74,[1]FORECAST_PRELIM_COCTU!$B:$W,18,FALSE)</f>
        <v>187</v>
      </c>
      <c r="R74" s="6">
        <f>VLOOKUP($C74,[1]FORECAST_PRELIM_COCTU!$B:$W,19,FALSE)</f>
        <v>259</v>
      </c>
      <c r="S74" s="6">
        <f>VLOOKUP($C74,[1]FORECAST_PRELIM_COCTU!$B:$W,20,FALSE)</f>
        <v>259</v>
      </c>
      <c r="T74" s="7">
        <f>VLOOKUP($C74,[1]FORECAST_PRELIM_COCTU!$B:$W,21,FALSE)</f>
        <v>160</v>
      </c>
      <c r="U74" s="8">
        <f t="shared" si="12"/>
        <v>99</v>
      </c>
    </row>
    <row r="75" spans="1:21" outlineLevel="2" x14ac:dyDescent="0.3">
      <c r="A75" t="s">
        <v>105</v>
      </c>
      <c r="B75" t="s">
        <v>156</v>
      </c>
      <c r="C75" t="s">
        <v>157</v>
      </c>
      <c r="D75" s="6">
        <f>VLOOKUP($C75,[1]FORECAST_PRELIM_COCTU!$B:$W,3,FALSE)</f>
        <v>2354</v>
      </c>
      <c r="E75" s="6">
        <f>VLOOKUP($C75,[1]FORECAST_PRELIM_COCTU!$B:$W,4,FALSE)</f>
        <v>2379</v>
      </c>
      <c r="F75" s="6">
        <f>VLOOKUP($C75,[1]FORECAST_PRELIM_COCTU!$B:$W,5,FALSE)</f>
        <v>2621</v>
      </c>
      <c r="G75" s="6">
        <f>VLOOKUP($C75,[1]FORECAST_PRELIM_COCTU!$B:$W,6,FALSE)</f>
        <v>2976</v>
      </c>
      <c r="H75" s="7">
        <f>VLOOKUP($C75,[1]FORECAST_PRELIM_COCTU!$B:$W,7,FALSE)</f>
        <v>2500</v>
      </c>
      <c r="I75" s="8">
        <f t="shared" si="10"/>
        <v>622</v>
      </c>
      <c r="J75" s="6">
        <f>VLOOKUP($C75,[1]FORECAST_PRELIM_COCTU!$B:$W,10,FALSE)</f>
        <v>826</v>
      </c>
      <c r="K75" s="6">
        <f>VLOOKUP($C75,[1]FORECAST_PRELIM_COCTU!$B:$W,11,FALSE)</f>
        <v>823</v>
      </c>
      <c r="L75" s="6">
        <f>VLOOKUP($C75,[1]FORECAST_PRELIM_COCTU!$B:$W,12,FALSE)</f>
        <v>928</v>
      </c>
      <c r="M75" s="6">
        <f>VLOOKUP($C75,[1]FORECAST_PRELIM_COCTU!$B:$W,13,FALSE)</f>
        <v>1077</v>
      </c>
      <c r="N75" s="7">
        <f>VLOOKUP($C75,[1]FORECAST_PRELIM_COCTU!$B:$W,14,FALSE)</f>
        <v>1000</v>
      </c>
      <c r="O75" s="8">
        <f t="shared" si="11"/>
        <v>251</v>
      </c>
      <c r="P75" s="6">
        <f>VLOOKUP($C75,[1]FORECAST_PRELIM_COCTU!$B:$W,17,FALSE)</f>
        <v>107</v>
      </c>
      <c r="Q75" s="6">
        <f>VLOOKUP($C75,[1]FORECAST_PRELIM_COCTU!$B:$W,18,FALSE)</f>
        <v>110</v>
      </c>
      <c r="R75" s="6">
        <f>VLOOKUP($C75,[1]FORECAST_PRELIM_COCTU!$B:$W,19,FALSE)</f>
        <v>114</v>
      </c>
      <c r="S75" s="6">
        <f>VLOOKUP($C75,[1]FORECAST_PRELIM_COCTU!$B:$W,20,FALSE)</f>
        <v>126</v>
      </c>
      <c r="T75" s="7">
        <f>VLOOKUP($C75,[1]FORECAST_PRELIM_COCTU!$B:$W,21,FALSE)</f>
        <v>60</v>
      </c>
      <c r="U75" s="8">
        <f t="shared" si="12"/>
        <v>19</v>
      </c>
    </row>
    <row r="76" spans="1:21" outlineLevel="2" x14ac:dyDescent="0.3">
      <c r="A76" t="s">
        <v>105</v>
      </c>
      <c r="B76" t="s">
        <v>158</v>
      </c>
      <c r="C76" t="s">
        <v>159</v>
      </c>
      <c r="D76" s="6">
        <f>VLOOKUP($C76,[1]FORECAST_PRELIM_COCTU!$B:$W,3,FALSE)</f>
        <v>25650</v>
      </c>
      <c r="E76" s="6">
        <f>VLOOKUP($C76,[1]FORECAST_PRELIM_COCTU!$B:$W,4,FALSE)</f>
        <v>35804</v>
      </c>
      <c r="F76" s="6">
        <f>VLOOKUP($C76,[1]FORECAST_PRELIM_COCTU!$B:$W,5,FALSE)</f>
        <v>37405</v>
      </c>
      <c r="G76" s="6">
        <f>VLOOKUP($C76,[1]FORECAST_PRELIM_COCTU!$B:$W,6,FALSE)</f>
        <v>39849</v>
      </c>
      <c r="H76" s="7">
        <f>VLOOKUP($C76,[1]FORECAST_PRELIM_COCTU!$B:$W,7,FALSE)</f>
        <v>38600</v>
      </c>
      <c r="I76" s="8">
        <f t="shared" si="10"/>
        <v>14199</v>
      </c>
      <c r="J76" s="6">
        <f>VLOOKUP($C76,[1]FORECAST_PRELIM_COCTU!$B:$W,10,FALSE)</f>
        <v>8931</v>
      </c>
      <c r="K76" s="6">
        <f>VLOOKUP($C76,[1]FORECAST_PRELIM_COCTU!$B:$W,11,FALSE)</f>
        <v>12567</v>
      </c>
      <c r="L76" s="6">
        <f>VLOOKUP($C76,[1]FORECAST_PRELIM_COCTU!$B:$W,12,FALSE)</f>
        <v>13284</v>
      </c>
      <c r="M76" s="6">
        <f>VLOOKUP($C76,[1]FORECAST_PRELIM_COCTU!$B:$W,13,FALSE)</f>
        <v>14200</v>
      </c>
      <c r="N76" s="7">
        <f>VLOOKUP($C76,[1]FORECAST_PRELIM_COCTU!$B:$W,14,FALSE)</f>
        <v>14200</v>
      </c>
      <c r="O76" s="8">
        <f t="shared" si="11"/>
        <v>5269</v>
      </c>
      <c r="P76" s="6">
        <f>VLOOKUP($C76,[1]FORECAST_PRELIM_COCTU!$B:$W,17,FALSE)</f>
        <v>7072</v>
      </c>
      <c r="Q76" s="6">
        <f>VLOOKUP($C76,[1]FORECAST_PRELIM_COCTU!$B:$W,18,FALSE)</f>
        <v>10280</v>
      </c>
      <c r="R76" s="6">
        <f>VLOOKUP($C76,[1]FORECAST_PRELIM_COCTU!$B:$W,19,FALSE)</f>
        <v>12608</v>
      </c>
      <c r="S76" s="6">
        <f>VLOOKUP($C76,[1]FORECAST_PRELIM_COCTU!$B:$W,20,FALSE)</f>
        <v>16495</v>
      </c>
      <c r="T76" s="7">
        <f>VLOOKUP($C76,[1]FORECAST_PRELIM_COCTU!$B:$W,21,FALSE)</f>
        <v>13100</v>
      </c>
      <c r="U76" s="8">
        <f t="shared" si="12"/>
        <v>9423</v>
      </c>
    </row>
    <row r="77" spans="1:21" outlineLevel="2" x14ac:dyDescent="0.3">
      <c r="A77" t="s">
        <v>105</v>
      </c>
      <c r="B77" t="s">
        <v>160</v>
      </c>
      <c r="C77" t="s">
        <v>161</v>
      </c>
      <c r="D77" s="6">
        <f>VLOOKUP($C77,[1]FORECAST_PRELIM_COCTU!$B:$W,3,FALSE)</f>
        <v>460</v>
      </c>
      <c r="E77" s="6">
        <f>VLOOKUP($C77,[1]FORECAST_PRELIM_COCTU!$B:$W,4,FALSE)</f>
        <v>460</v>
      </c>
      <c r="F77" s="6">
        <f>VLOOKUP($C77,[1]FORECAST_PRELIM_COCTU!$B:$W,5,FALSE)</f>
        <v>541</v>
      </c>
      <c r="G77" s="6">
        <f>VLOOKUP($C77,[1]FORECAST_PRELIM_COCTU!$B:$W,6,FALSE)</f>
        <v>542</v>
      </c>
      <c r="H77" s="7">
        <f>VLOOKUP($C77,[1]FORECAST_PRELIM_COCTU!$B:$W,7,FALSE)</f>
        <v>480</v>
      </c>
      <c r="I77" s="8">
        <f t="shared" si="10"/>
        <v>82</v>
      </c>
      <c r="J77" s="6">
        <f>VLOOKUP($C77,[1]FORECAST_PRELIM_COCTU!$B:$W,10,FALSE)</f>
        <v>155</v>
      </c>
      <c r="K77" s="6">
        <f>VLOOKUP($C77,[1]FORECAST_PRELIM_COCTU!$B:$W,11,FALSE)</f>
        <v>174</v>
      </c>
      <c r="L77" s="6">
        <f>VLOOKUP($C77,[1]FORECAST_PRELIM_COCTU!$B:$W,12,FALSE)</f>
        <v>210</v>
      </c>
      <c r="M77" s="6">
        <f>VLOOKUP($C77,[1]FORECAST_PRELIM_COCTU!$B:$W,13,FALSE)</f>
        <v>210</v>
      </c>
      <c r="N77" s="7">
        <f>VLOOKUP($C77,[1]FORECAST_PRELIM_COCTU!$B:$W,14,FALSE)</f>
        <v>190</v>
      </c>
      <c r="O77" s="8">
        <f t="shared" si="11"/>
        <v>55</v>
      </c>
      <c r="P77" s="6">
        <f>VLOOKUP($C77,[1]FORECAST_PRELIM_COCTU!$B:$W,17,FALSE)</f>
        <v>66</v>
      </c>
      <c r="Q77" s="6">
        <f>VLOOKUP($C77,[1]FORECAST_PRELIM_COCTU!$B:$W,18,FALSE)</f>
        <v>84</v>
      </c>
      <c r="R77" s="6">
        <f>VLOOKUP($C77,[1]FORECAST_PRELIM_COCTU!$B:$W,19,FALSE)</f>
        <v>84</v>
      </c>
      <c r="S77" s="6">
        <f>VLOOKUP($C77,[1]FORECAST_PRELIM_COCTU!$B:$W,20,FALSE)</f>
        <v>84</v>
      </c>
      <c r="T77" s="7">
        <f>VLOOKUP($C77,[1]FORECAST_PRELIM_COCTU!$B:$W,21,FALSE)</f>
        <v>260</v>
      </c>
      <c r="U77" s="8">
        <f t="shared" si="12"/>
        <v>18</v>
      </c>
    </row>
    <row r="78" spans="1:21" outlineLevel="2" x14ac:dyDescent="0.3">
      <c r="A78" t="s">
        <v>105</v>
      </c>
      <c r="B78" t="s">
        <v>162</v>
      </c>
      <c r="C78" t="s">
        <v>163</v>
      </c>
      <c r="D78" s="6">
        <f>VLOOKUP($C78,[1]FORECAST_PRELIM_COCTU!$B:$W,3,FALSE)</f>
        <v>20769</v>
      </c>
      <c r="E78" s="6">
        <f>VLOOKUP($C78,[1]FORECAST_PRELIM_COCTU!$B:$W,4,FALSE)</f>
        <v>20742</v>
      </c>
      <c r="F78" s="6">
        <f>VLOOKUP($C78,[1]FORECAST_PRELIM_COCTU!$B:$W,5,FALSE)</f>
        <v>21248</v>
      </c>
      <c r="G78" s="6">
        <f>VLOOKUP($C78,[1]FORECAST_PRELIM_COCTU!$B:$W,6,FALSE)</f>
        <v>21972</v>
      </c>
      <c r="H78" s="7">
        <f>VLOOKUP($C78,[1]FORECAST_PRELIM_COCTU!$B:$W,7,FALSE)</f>
        <v>22000</v>
      </c>
      <c r="I78" s="8">
        <f t="shared" si="10"/>
        <v>1203</v>
      </c>
      <c r="J78" s="6">
        <f>VLOOKUP($C78,[1]FORECAST_PRELIM_COCTU!$B:$W,10,FALSE)</f>
        <v>8432</v>
      </c>
      <c r="K78" s="6">
        <f>VLOOKUP($C78,[1]FORECAST_PRELIM_COCTU!$B:$W,11,FALSE)</f>
        <v>8870</v>
      </c>
      <c r="L78" s="6">
        <f>VLOOKUP($C78,[1]FORECAST_PRELIM_COCTU!$B:$W,12,FALSE)</f>
        <v>9318</v>
      </c>
      <c r="M78" s="6">
        <f>VLOOKUP($C78,[1]FORECAST_PRELIM_COCTU!$B:$W,13,FALSE)</f>
        <v>9724</v>
      </c>
      <c r="N78" s="7">
        <f>VLOOKUP($C78,[1]FORECAST_PRELIM_COCTU!$B:$W,14,FALSE)</f>
        <v>9100</v>
      </c>
      <c r="O78" s="8">
        <f t="shared" si="11"/>
        <v>1292</v>
      </c>
      <c r="P78" s="6">
        <f>VLOOKUP($C78,[1]FORECAST_PRELIM_COCTU!$B:$W,17,FALSE)</f>
        <v>5962</v>
      </c>
      <c r="Q78" s="6">
        <f>VLOOKUP($C78,[1]FORECAST_PRELIM_COCTU!$B:$W,18,FALSE)</f>
        <v>6972</v>
      </c>
      <c r="R78" s="6">
        <f>VLOOKUP($C78,[1]FORECAST_PRELIM_COCTU!$B:$W,19,FALSE)</f>
        <v>7134</v>
      </c>
      <c r="S78" s="6">
        <f>VLOOKUP($C78,[1]FORECAST_PRELIM_COCTU!$B:$W,20,FALSE)</f>
        <v>7500</v>
      </c>
      <c r="T78" s="7">
        <f>VLOOKUP($C78,[1]FORECAST_PRELIM_COCTU!$B:$W,21,FALSE)</f>
        <v>7500</v>
      </c>
      <c r="U78" s="8">
        <f t="shared" si="12"/>
        <v>1538</v>
      </c>
    </row>
    <row r="79" spans="1:21" outlineLevel="2" x14ac:dyDescent="0.3">
      <c r="A79" t="s">
        <v>105</v>
      </c>
      <c r="B79" t="s">
        <v>164</v>
      </c>
      <c r="C79" t="s">
        <v>165</v>
      </c>
      <c r="D79" s="6">
        <f>VLOOKUP($C79,[1]FORECAST_PRELIM_COCTU!$B:$W,3,FALSE)</f>
        <v>522</v>
      </c>
      <c r="E79" s="6">
        <f>VLOOKUP($C79,[1]FORECAST_PRELIM_COCTU!$B:$W,4,FALSE)</f>
        <v>517</v>
      </c>
      <c r="F79" s="6">
        <f>VLOOKUP($C79,[1]FORECAST_PRELIM_COCTU!$B:$W,5,FALSE)</f>
        <v>565</v>
      </c>
      <c r="G79" s="6">
        <f>VLOOKUP($C79,[1]FORECAST_PRELIM_COCTU!$B:$W,6,FALSE)</f>
        <v>584</v>
      </c>
      <c r="H79" s="7">
        <f>VLOOKUP($C79,[1]FORECAST_PRELIM_COCTU!$B:$W,7,FALSE)</f>
        <v>490</v>
      </c>
      <c r="I79" s="8">
        <f t="shared" si="10"/>
        <v>62</v>
      </c>
      <c r="J79" s="6">
        <f>VLOOKUP($C79,[1]FORECAST_PRELIM_COCTU!$B:$W,10,FALSE)</f>
        <v>179</v>
      </c>
      <c r="K79" s="6">
        <f>VLOOKUP($C79,[1]FORECAST_PRELIM_COCTU!$B:$W,11,FALSE)</f>
        <v>180</v>
      </c>
      <c r="L79" s="6">
        <f>VLOOKUP($C79,[1]FORECAST_PRELIM_COCTU!$B:$W,12,FALSE)</f>
        <v>201</v>
      </c>
      <c r="M79" s="6">
        <f>VLOOKUP($C79,[1]FORECAST_PRELIM_COCTU!$B:$W,13,FALSE)</f>
        <v>210</v>
      </c>
      <c r="N79" s="7">
        <f>VLOOKUP($C79,[1]FORECAST_PRELIM_COCTU!$B:$W,14,FALSE)</f>
        <v>210</v>
      </c>
      <c r="O79" s="8">
        <f t="shared" si="11"/>
        <v>31</v>
      </c>
      <c r="P79" s="6">
        <f>VLOOKUP($C79,[1]FORECAST_PRELIM_COCTU!$B:$W,17,FALSE)</f>
        <v>0</v>
      </c>
      <c r="Q79" s="6">
        <f>VLOOKUP($C79,[1]FORECAST_PRELIM_COCTU!$B:$W,18,FALSE)</f>
        <v>5</v>
      </c>
      <c r="R79" s="6">
        <f>VLOOKUP($C79,[1]FORECAST_PRELIM_COCTU!$B:$W,19,FALSE)</f>
        <v>7</v>
      </c>
      <c r="S79" s="6">
        <f>VLOOKUP($C79,[1]FORECAST_PRELIM_COCTU!$B:$W,20,FALSE)</f>
        <v>10</v>
      </c>
      <c r="T79" s="7">
        <f>VLOOKUP($C79,[1]FORECAST_PRELIM_COCTU!$B:$W,21,FALSE)</f>
        <v>10</v>
      </c>
      <c r="U79" s="8">
        <f t="shared" si="12"/>
        <v>10</v>
      </c>
    </row>
    <row r="80" spans="1:21" outlineLevel="2" x14ac:dyDescent="0.3">
      <c r="A80" t="s">
        <v>105</v>
      </c>
      <c r="B80" t="s">
        <v>166</v>
      </c>
      <c r="C80" t="s">
        <v>167</v>
      </c>
      <c r="D80" s="6">
        <f>VLOOKUP($C80,[1]FORECAST_PRELIM_COCTU!$B:$W,3,FALSE)</f>
        <v>441</v>
      </c>
      <c r="E80" s="6">
        <f>VLOOKUP($C80,[1]FORECAST_PRELIM_COCTU!$B:$W,4,FALSE)</f>
        <v>458</v>
      </c>
      <c r="F80" s="6">
        <f>VLOOKUP($C80,[1]FORECAST_PRELIM_COCTU!$B:$W,5,FALSE)</f>
        <v>456</v>
      </c>
      <c r="G80" s="6">
        <f>VLOOKUP($C80,[1]FORECAST_PRELIM_COCTU!$B:$W,6,FALSE)</f>
        <v>457</v>
      </c>
      <c r="H80" s="7">
        <f>VLOOKUP($C80,[1]FORECAST_PRELIM_COCTU!$B:$W,7,FALSE)</f>
        <v>420</v>
      </c>
      <c r="I80" s="8">
        <f t="shared" si="10"/>
        <v>16</v>
      </c>
      <c r="J80" s="6">
        <f>VLOOKUP($C80,[1]FORECAST_PRELIM_COCTU!$B:$W,10,FALSE)</f>
        <v>168</v>
      </c>
      <c r="K80" s="6">
        <f>VLOOKUP($C80,[1]FORECAST_PRELIM_COCTU!$B:$W,11,FALSE)</f>
        <v>176</v>
      </c>
      <c r="L80" s="6">
        <f>VLOOKUP($C80,[1]FORECAST_PRELIM_COCTU!$B:$W,12,FALSE)</f>
        <v>177</v>
      </c>
      <c r="M80" s="6">
        <f>VLOOKUP($C80,[1]FORECAST_PRELIM_COCTU!$B:$W,13,FALSE)</f>
        <v>177</v>
      </c>
      <c r="N80" s="7">
        <f>VLOOKUP($C80,[1]FORECAST_PRELIM_COCTU!$B:$W,14,FALSE)</f>
        <v>170</v>
      </c>
      <c r="O80" s="8">
        <f t="shared" si="11"/>
        <v>9</v>
      </c>
      <c r="P80" s="6">
        <f>VLOOKUP($C80,[1]FORECAST_PRELIM_COCTU!$B:$W,17,FALSE)</f>
        <v>111</v>
      </c>
      <c r="Q80" s="6">
        <f>VLOOKUP($C80,[1]FORECAST_PRELIM_COCTU!$B:$W,18,FALSE)</f>
        <v>149</v>
      </c>
      <c r="R80" s="6">
        <f>VLOOKUP($C80,[1]FORECAST_PRELIM_COCTU!$B:$W,19,FALSE)</f>
        <v>156</v>
      </c>
      <c r="S80" s="6">
        <f>VLOOKUP($C80,[1]FORECAST_PRELIM_COCTU!$B:$W,20,FALSE)</f>
        <v>173</v>
      </c>
      <c r="T80" s="7">
        <f>VLOOKUP($C80,[1]FORECAST_PRELIM_COCTU!$B:$W,21,FALSE)</f>
        <v>200</v>
      </c>
      <c r="U80" s="8">
        <f t="shared" si="12"/>
        <v>62</v>
      </c>
    </row>
    <row r="81" spans="1:21" outlineLevel="2" x14ac:dyDescent="0.3">
      <c r="A81" t="s">
        <v>105</v>
      </c>
      <c r="B81" t="s">
        <v>168</v>
      </c>
      <c r="C81" t="s">
        <v>169</v>
      </c>
      <c r="D81" s="6">
        <f>VLOOKUP($C81,[1]FORECAST_PRELIM_COCTU!$B:$W,3,FALSE)</f>
        <v>1290</v>
      </c>
      <c r="E81" s="6">
        <f>VLOOKUP($C81,[1]FORECAST_PRELIM_COCTU!$B:$W,4,FALSE)</f>
        <v>1218</v>
      </c>
      <c r="F81" s="6">
        <f>VLOOKUP($C81,[1]FORECAST_PRELIM_COCTU!$B:$W,5,FALSE)</f>
        <v>1468</v>
      </c>
      <c r="G81" s="6">
        <f>VLOOKUP($C81,[1]FORECAST_PRELIM_COCTU!$B:$W,6,FALSE)</f>
        <v>1549</v>
      </c>
      <c r="H81" s="7">
        <f>VLOOKUP($C81,[1]FORECAST_PRELIM_COCTU!$B:$W,7,FALSE)</f>
        <v>1270</v>
      </c>
      <c r="I81" s="8">
        <f t="shared" si="10"/>
        <v>259</v>
      </c>
      <c r="J81" s="6">
        <f>VLOOKUP($C81,[1]FORECAST_PRELIM_COCTU!$B:$W,10,FALSE)</f>
        <v>479</v>
      </c>
      <c r="K81" s="6">
        <f>VLOOKUP($C81,[1]FORECAST_PRELIM_COCTU!$B:$W,11,FALSE)</f>
        <v>478</v>
      </c>
      <c r="L81" s="6">
        <f>VLOOKUP($C81,[1]FORECAST_PRELIM_COCTU!$B:$W,12,FALSE)</f>
        <v>597</v>
      </c>
      <c r="M81" s="6">
        <f>VLOOKUP($C81,[1]FORECAST_PRELIM_COCTU!$B:$W,13,FALSE)</f>
        <v>637</v>
      </c>
      <c r="N81" s="7">
        <f>VLOOKUP($C81,[1]FORECAST_PRELIM_COCTU!$B:$W,14,FALSE)</f>
        <v>510</v>
      </c>
      <c r="O81" s="8">
        <f t="shared" si="11"/>
        <v>158</v>
      </c>
      <c r="P81" s="6">
        <f>VLOOKUP($C81,[1]FORECAST_PRELIM_COCTU!$B:$W,17,FALSE)</f>
        <v>263</v>
      </c>
      <c r="Q81" s="6">
        <f>VLOOKUP($C81,[1]FORECAST_PRELIM_COCTU!$B:$W,18,FALSE)</f>
        <v>293</v>
      </c>
      <c r="R81" s="6">
        <f>VLOOKUP($C81,[1]FORECAST_PRELIM_COCTU!$B:$W,19,FALSE)</f>
        <v>293</v>
      </c>
      <c r="S81" s="6">
        <f>VLOOKUP($C81,[1]FORECAST_PRELIM_COCTU!$B:$W,20,FALSE)</f>
        <v>301</v>
      </c>
      <c r="T81" s="7">
        <f>VLOOKUP($C81,[1]FORECAST_PRELIM_COCTU!$B:$W,21,FALSE)</f>
        <v>160</v>
      </c>
      <c r="U81" s="8">
        <f t="shared" si="12"/>
        <v>38</v>
      </c>
    </row>
    <row r="82" spans="1:21" outlineLevel="2" x14ac:dyDescent="0.3">
      <c r="A82" t="s">
        <v>105</v>
      </c>
      <c r="B82" t="s">
        <v>170</v>
      </c>
      <c r="C82" t="s">
        <v>171</v>
      </c>
      <c r="D82" s="6">
        <f>VLOOKUP($C82,[1]FORECAST_PRELIM_COCTU!$B:$W,3,FALSE)</f>
        <v>538</v>
      </c>
      <c r="E82" s="6">
        <f>VLOOKUP($C82,[1]FORECAST_PRELIM_COCTU!$B:$W,4,FALSE)</f>
        <v>534</v>
      </c>
      <c r="F82" s="6">
        <f>VLOOKUP($C82,[1]FORECAST_PRELIM_COCTU!$B:$W,5,FALSE)</f>
        <v>632</v>
      </c>
      <c r="G82" s="6">
        <f>VLOOKUP($C82,[1]FORECAST_PRELIM_COCTU!$B:$W,6,FALSE)</f>
        <v>632</v>
      </c>
      <c r="H82" s="7">
        <f>VLOOKUP($C82,[1]FORECAST_PRELIM_COCTU!$B:$W,7,FALSE)</f>
        <v>510</v>
      </c>
      <c r="I82" s="8">
        <f t="shared" si="10"/>
        <v>94</v>
      </c>
      <c r="J82" s="6">
        <f>VLOOKUP($C82,[1]FORECAST_PRELIM_COCTU!$B:$W,10,FALSE)</f>
        <v>205</v>
      </c>
      <c r="K82" s="6">
        <f>VLOOKUP($C82,[1]FORECAST_PRELIM_COCTU!$B:$W,11,FALSE)</f>
        <v>215</v>
      </c>
      <c r="L82" s="6">
        <f>VLOOKUP($C82,[1]FORECAST_PRELIM_COCTU!$B:$W,12,FALSE)</f>
        <v>254</v>
      </c>
      <c r="M82" s="6">
        <f>VLOOKUP($C82,[1]FORECAST_PRELIM_COCTU!$B:$W,13,FALSE)</f>
        <v>254</v>
      </c>
      <c r="N82" s="7">
        <f>VLOOKUP($C82,[1]FORECAST_PRELIM_COCTU!$B:$W,14,FALSE)</f>
        <v>210</v>
      </c>
      <c r="O82" s="8">
        <f t="shared" si="11"/>
        <v>49</v>
      </c>
      <c r="P82" s="6">
        <f>VLOOKUP($C82,[1]FORECAST_PRELIM_COCTU!$B:$W,17,FALSE)</f>
        <v>604</v>
      </c>
      <c r="Q82" s="6">
        <f>VLOOKUP($C82,[1]FORECAST_PRELIM_COCTU!$B:$W,18,FALSE)</f>
        <v>698</v>
      </c>
      <c r="R82" s="6">
        <f>VLOOKUP($C82,[1]FORECAST_PRELIM_COCTU!$B:$W,19,FALSE)</f>
        <v>705</v>
      </c>
      <c r="S82" s="6">
        <f>VLOOKUP($C82,[1]FORECAST_PRELIM_COCTU!$B:$W,20,FALSE)</f>
        <v>717</v>
      </c>
      <c r="T82" s="7">
        <f>VLOOKUP($C82,[1]FORECAST_PRELIM_COCTU!$B:$W,21,FALSE)</f>
        <v>780</v>
      </c>
      <c r="U82" s="8">
        <f t="shared" si="12"/>
        <v>113</v>
      </c>
    </row>
    <row r="83" spans="1:21" outlineLevel="2" x14ac:dyDescent="0.3">
      <c r="A83" t="s">
        <v>105</v>
      </c>
      <c r="B83" t="s">
        <v>172</v>
      </c>
      <c r="C83" t="s">
        <v>173</v>
      </c>
      <c r="D83" s="6">
        <f>VLOOKUP($C83,[1]FORECAST_PRELIM_COCTU!$B:$W,3,FALSE)</f>
        <v>20615</v>
      </c>
      <c r="E83" s="6">
        <f>VLOOKUP($C83,[1]FORECAST_PRELIM_COCTU!$B:$W,4,FALSE)</f>
        <v>21518</v>
      </c>
      <c r="F83" s="6">
        <f>VLOOKUP($C83,[1]FORECAST_PRELIM_COCTU!$B:$W,5,FALSE)</f>
        <v>22237</v>
      </c>
      <c r="G83" s="6">
        <f>VLOOKUP($C83,[1]FORECAST_PRELIM_COCTU!$B:$W,6,FALSE)</f>
        <v>22635</v>
      </c>
      <c r="H83" s="7">
        <f>VLOOKUP($C83,[1]FORECAST_PRELIM_COCTU!$B:$W,7,FALSE)</f>
        <v>23800</v>
      </c>
      <c r="I83" s="8">
        <f t="shared" si="10"/>
        <v>2020</v>
      </c>
      <c r="J83" s="6">
        <f>VLOOKUP($C83,[1]FORECAST_PRELIM_COCTU!$B:$W,10,FALSE)</f>
        <v>8996</v>
      </c>
      <c r="K83" s="6">
        <f>VLOOKUP($C83,[1]FORECAST_PRELIM_COCTU!$B:$W,11,FALSE)</f>
        <v>9793</v>
      </c>
      <c r="L83" s="6">
        <f>VLOOKUP($C83,[1]FORECAST_PRELIM_COCTU!$B:$W,12,FALSE)</f>
        <v>10213</v>
      </c>
      <c r="M83" s="6">
        <f>VLOOKUP($C83,[1]FORECAST_PRELIM_COCTU!$B:$W,13,FALSE)</f>
        <v>10400</v>
      </c>
      <c r="N83" s="7">
        <f>VLOOKUP($C83,[1]FORECAST_PRELIM_COCTU!$B:$W,14,FALSE)</f>
        <v>10400</v>
      </c>
      <c r="O83" s="8">
        <f t="shared" si="11"/>
        <v>1404</v>
      </c>
      <c r="P83" s="6">
        <f>VLOOKUP($C83,[1]FORECAST_PRELIM_COCTU!$B:$W,17,FALSE)</f>
        <v>7305</v>
      </c>
      <c r="Q83" s="6">
        <f>VLOOKUP($C83,[1]FORECAST_PRELIM_COCTU!$B:$W,18,FALSE)</f>
        <v>8551</v>
      </c>
      <c r="R83" s="6">
        <f>VLOOKUP($C83,[1]FORECAST_PRELIM_COCTU!$B:$W,19,FALSE)</f>
        <v>8722</v>
      </c>
      <c r="S83" s="6">
        <f>VLOOKUP($C83,[1]FORECAST_PRELIM_COCTU!$B:$W,20,FALSE)</f>
        <v>8906</v>
      </c>
      <c r="T83" s="7">
        <f>VLOOKUP($C83,[1]FORECAST_PRELIM_COCTU!$B:$W,21,FALSE)</f>
        <v>9300</v>
      </c>
      <c r="U83" s="8">
        <f t="shared" si="12"/>
        <v>1601</v>
      </c>
    </row>
    <row r="84" spans="1:21" s="9" customFormat="1" outlineLevel="1" x14ac:dyDescent="0.3">
      <c r="A84" s="9" t="s">
        <v>174</v>
      </c>
      <c r="D84" s="10">
        <f t="shared" ref="D84:T84" si="13">SUBTOTAL(9,D50:D83)</f>
        <v>439882</v>
      </c>
      <c r="E84" s="10">
        <f t="shared" si="13"/>
        <v>469977</v>
      </c>
      <c r="F84" s="10">
        <f t="shared" si="13"/>
        <v>494537</v>
      </c>
      <c r="G84" s="10">
        <f t="shared" si="13"/>
        <v>529027</v>
      </c>
      <c r="H84" s="11">
        <f t="shared" si="13"/>
        <v>522980</v>
      </c>
      <c r="I84" s="12">
        <f t="shared" si="13"/>
        <v>89145</v>
      </c>
      <c r="J84" s="10">
        <f t="shared" si="13"/>
        <v>168008</v>
      </c>
      <c r="K84" s="10">
        <f t="shared" si="13"/>
        <v>183843</v>
      </c>
      <c r="L84" s="10">
        <f t="shared" si="13"/>
        <v>197005</v>
      </c>
      <c r="M84" s="10">
        <f t="shared" si="13"/>
        <v>212284</v>
      </c>
      <c r="N84" s="11">
        <f t="shared" si="13"/>
        <v>207540</v>
      </c>
      <c r="O84" s="12">
        <f>SUBTOTAL(9,O50:O83)</f>
        <v>44276</v>
      </c>
      <c r="P84" s="10">
        <f t="shared" si="13"/>
        <v>167538</v>
      </c>
      <c r="Q84" s="10">
        <f t="shared" si="13"/>
        <v>207644</v>
      </c>
      <c r="R84" s="10">
        <f t="shared" si="13"/>
        <v>222726</v>
      </c>
      <c r="S84" s="10">
        <f t="shared" si="13"/>
        <v>246749</v>
      </c>
      <c r="T84" s="11">
        <f t="shared" si="13"/>
        <v>232910</v>
      </c>
      <c r="U84" s="12">
        <f>SUBTOTAL(9,U50:U83)</f>
        <v>79211</v>
      </c>
    </row>
    <row r="85" spans="1:21" outlineLevel="2" x14ac:dyDescent="0.3">
      <c r="A85" t="s">
        <v>175</v>
      </c>
      <c r="B85" t="s">
        <v>176</v>
      </c>
      <c r="C85" t="s">
        <v>177</v>
      </c>
      <c r="D85" s="6">
        <f>VLOOKUP($C85,[1]FORECAST_PRELIM_COCTU!$B:$W,3,FALSE)</f>
        <v>89987</v>
      </c>
      <c r="E85" s="6">
        <f>VLOOKUP($C85,[1]FORECAST_PRELIM_COCTU!$B:$W,4,FALSE)</f>
        <v>92725</v>
      </c>
      <c r="F85" s="6">
        <f>VLOOKUP($C85,[1]FORECAST_PRELIM_COCTU!$B:$W,5,FALSE)</f>
        <v>96898</v>
      </c>
      <c r="G85" s="6">
        <f>VLOOKUP($C85,[1]FORECAST_PRELIM_COCTU!$B:$W,6,FALSE)</f>
        <v>106836</v>
      </c>
      <c r="H85" s="7">
        <f>VLOOKUP($C85,[1]FORECAST_PRELIM_COCTU!$B:$W,7,FALSE)</f>
        <v>95900</v>
      </c>
      <c r="I85" s="8">
        <f t="shared" ref="I85:I130" si="14">G85-D85</f>
        <v>16849</v>
      </c>
      <c r="J85" s="6">
        <f>VLOOKUP($C85,[1]FORECAST_PRELIM_COCTU!$B:$W,10,FALSE)</f>
        <v>38080</v>
      </c>
      <c r="K85" s="6">
        <f>VLOOKUP($C85,[1]FORECAST_PRELIM_COCTU!$B:$W,11,FALSE)</f>
        <v>40605</v>
      </c>
      <c r="L85" s="6">
        <f>VLOOKUP($C85,[1]FORECAST_PRELIM_COCTU!$B:$W,12,FALSE)</f>
        <v>43245</v>
      </c>
      <c r="M85" s="6">
        <f>VLOOKUP($C85,[1]FORECAST_PRELIM_COCTU!$B:$W,13,FALSE)</f>
        <v>48116</v>
      </c>
      <c r="N85" s="7">
        <f>VLOOKUP($C85,[1]FORECAST_PRELIM_COCTU!$B:$W,14,FALSE)</f>
        <v>42500</v>
      </c>
      <c r="O85" s="8">
        <f t="shared" ref="O85:O130" si="15">M85-J85</f>
        <v>10036</v>
      </c>
      <c r="P85" s="6">
        <f>VLOOKUP($C85,[1]FORECAST_PRELIM_COCTU!$B:$W,17,FALSE)</f>
        <v>73489</v>
      </c>
      <c r="Q85" s="6">
        <f>VLOOKUP($C85,[1]FORECAST_PRELIM_COCTU!$B:$W,18,FALSE)</f>
        <v>94227</v>
      </c>
      <c r="R85" s="6">
        <f>VLOOKUP($C85,[1]FORECAST_PRELIM_COCTU!$B:$W,19,FALSE)</f>
        <v>95414</v>
      </c>
      <c r="S85" s="6">
        <f>VLOOKUP($C85,[1]FORECAST_PRELIM_COCTU!$B:$W,20,FALSE)</f>
        <v>98736</v>
      </c>
      <c r="T85" s="7">
        <f>VLOOKUP($C85,[1]FORECAST_PRELIM_COCTU!$B:$W,21,FALSE)</f>
        <v>112050</v>
      </c>
      <c r="U85" s="8">
        <f t="shared" ref="U85:U130" si="16">S85-P85</f>
        <v>25247</v>
      </c>
    </row>
    <row r="86" spans="1:21" outlineLevel="2" x14ac:dyDescent="0.3">
      <c r="A86" t="s">
        <v>175</v>
      </c>
      <c r="B86" t="s">
        <v>178</v>
      </c>
      <c r="C86" t="s">
        <v>179</v>
      </c>
      <c r="D86" s="6">
        <f>VLOOKUP($C86,[1]FORECAST_PRELIM_COCTU!$B:$W,3,FALSE)</f>
        <v>33782</v>
      </c>
      <c r="E86" s="6">
        <f>VLOOKUP($C86,[1]FORECAST_PRELIM_COCTU!$B:$W,4,FALSE)</f>
        <v>33919</v>
      </c>
      <c r="F86" s="6">
        <f>VLOOKUP($C86,[1]FORECAST_PRELIM_COCTU!$B:$W,5,FALSE)</f>
        <v>35430</v>
      </c>
      <c r="G86" s="6">
        <f>VLOOKUP($C86,[1]FORECAST_PRELIM_COCTU!$B:$W,6,FALSE)</f>
        <v>36569</v>
      </c>
      <c r="H86" s="7">
        <f>VLOOKUP($C86,[1]FORECAST_PRELIM_COCTU!$B:$W,7,FALSE)</f>
        <v>35400</v>
      </c>
      <c r="I86" s="8">
        <f t="shared" si="14"/>
        <v>2787</v>
      </c>
      <c r="J86" s="6">
        <f>VLOOKUP($C86,[1]FORECAST_PRELIM_COCTU!$B:$W,10,FALSE)</f>
        <v>11309</v>
      </c>
      <c r="K86" s="6">
        <f>VLOOKUP($C86,[1]FORECAST_PRELIM_COCTU!$B:$W,11,FALSE)</f>
        <v>12423</v>
      </c>
      <c r="L86" s="6">
        <f>VLOOKUP($C86,[1]FORECAST_PRELIM_COCTU!$B:$W,12,FALSE)</f>
        <v>13181</v>
      </c>
      <c r="M86" s="6">
        <f>VLOOKUP($C86,[1]FORECAST_PRELIM_COCTU!$B:$W,13,FALSE)</f>
        <v>13637</v>
      </c>
      <c r="N86" s="7">
        <f>VLOOKUP($C86,[1]FORECAST_PRELIM_COCTU!$B:$W,14,FALSE)</f>
        <v>13300</v>
      </c>
      <c r="O86" s="8">
        <f t="shared" si="15"/>
        <v>2328</v>
      </c>
      <c r="P86" s="6">
        <f>VLOOKUP($C86,[1]FORECAST_PRELIM_COCTU!$B:$W,17,FALSE)</f>
        <v>12620</v>
      </c>
      <c r="Q86" s="6">
        <f>VLOOKUP($C86,[1]FORECAST_PRELIM_COCTU!$B:$W,18,FALSE)</f>
        <v>13798</v>
      </c>
      <c r="R86" s="6">
        <f>VLOOKUP($C86,[1]FORECAST_PRELIM_COCTU!$B:$W,19,FALSE)</f>
        <v>14036</v>
      </c>
      <c r="S86" s="6">
        <f>VLOOKUP($C86,[1]FORECAST_PRELIM_COCTU!$B:$W,20,FALSE)</f>
        <v>14517</v>
      </c>
      <c r="T86" s="7">
        <f>VLOOKUP($C86,[1]FORECAST_PRELIM_COCTU!$B:$W,21,FALSE)</f>
        <v>14600</v>
      </c>
      <c r="U86" s="8">
        <f t="shared" si="16"/>
        <v>1897</v>
      </c>
    </row>
    <row r="87" spans="1:21" outlineLevel="2" x14ac:dyDescent="0.3">
      <c r="A87" t="s">
        <v>175</v>
      </c>
      <c r="B87" t="s">
        <v>180</v>
      </c>
      <c r="C87" t="s">
        <v>181</v>
      </c>
      <c r="D87" s="6">
        <f>VLOOKUP($C87,[1]FORECAST_PRELIM_COCTU!$B:$W,3,FALSE)</f>
        <v>86478</v>
      </c>
      <c r="E87" s="6">
        <f>VLOOKUP($C87,[1]FORECAST_PRELIM_COCTU!$B:$W,4,FALSE)</f>
        <v>88146</v>
      </c>
      <c r="F87" s="6">
        <f>VLOOKUP($C87,[1]FORECAST_PRELIM_COCTU!$B:$W,5,FALSE)</f>
        <v>91492</v>
      </c>
      <c r="G87" s="6">
        <f>VLOOKUP($C87,[1]FORECAST_PRELIM_COCTU!$B:$W,6,FALSE)</f>
        <v>95329</v>
      </c>
      <c r="H87" s="7">
        <f>VLOOKUP($C87,[1]FORECAST_PRELIM_COCTU!$B:$W,7,FALSE)</f>
        <v>97900</v>
      </c>
      <c r="I87" s="8">
        <f t="shared" si="14"/>
        <v>8851</v>
      </c>
      <c r="J87" s="6">
        <f>VLOOKUP($C87,[1]FORECAST_PRELIM_COCTU!$B:$W,10,FALSE)</f>
        <v>28749</v>
      </c>
      <c r="K87" s="6">
        <f>VLOOKUP($C87,[1]FORECAST_PRELIM_COCTU!$B:$W,11,FALSE)</f>
        <v>31409</v>
      </c>
      <c r="L87" s="6">
        <f>VLOOKUP($C87,[1]FORECAST_PRELIM_COCTU!$B:$W,12,FALSE)</f>
        <v>32954</v>
      </c>
      <c r="M87" s="6">
        <f>VLOOKUP($C87,[1]FORECAST_PRELIM_COCTU!$B:$W,13,FALSE)</f>
        <v>34300</v>
      </c>
      <c r="N87" s="7">
        <f>VLOOKUP($C87,[1]FORECAST_PRELIM_COCTU!$B:$W,14,FALSE)</f>
        <v>34300</v>
      </c>
      <c r="O87" s="8">
        <f t="shared" si="15"/>
        <v>5551</v>
      </c>
      <c r="P87" s="6">
        <f>VLOOKUP($C87,[1]FORECAST_PRELIM_COCTU!$B:$W,17,FALSE)</f>
        <v>29796</v>
      </c>
      <c r="Q87" s="6">
        <f>VLOOKUP($C87,[1]FORECAST_PRELIM_COCTU!$B:$W,18,FALSE)</f>
        <v>34509</v>
      </c>
      <c r="R87" s="6">
        <f>VLOOKUP($C87,[1]FORECAST_PRELIM_COCTU!$B:$W,19,FALSE)</f>
        <v>38087</v>
      </c>
      <c r="S87" s="6">
        <f>VLOOKUP($C87,[1]FORECAST_PRELIM_COCTU!$B:$W,20,FALSE)</f>
        <v>43926</v>
      </c>
      <c r="T87" s="7">
        <f>VLOOKUP($C87,[1]FORECAST_PRELIM_COCTU!$B:$W,21,FALSE)</f>
        <v>40200</v>
      </c>
      <c r="U87" s="8">
        <f t="shared" si="16"/>
        <v>14130</v>
      </c>
    </row>
    <row r="88" spans="1:21" outlineLevel="2" x14ac:dyDescent="0.3">
      <c r="A88" t="s">
        <v>175</v>
      </c>
      <c r="B88" t="s">
        <v>182</v>
      </c>
      <c r="C88" t="s">
        <v>183</v>
      </c>
      <c r="D88" s="6">
        <f>VLOOKUP($C88,[1]FORECAST_PRELIM_COCTU!$B:$W,3,FALSE)</f>
        <v>23919</v>
      </c>
      <c r="E88" s="6">
        <f>VLOOKUP($C88,[1]FORECAST_PRELIM_COCTU!$B:$W,4,FALSE)</f>
        <v>23615</v>
      </c>
      <c r="F88" s="6">
        <f>VLOOKUP($C88,[1]FORECAST_PRELIM_COCTU!$B:$W,5,FALSE)</f>
        <v>24185</v>
      </c>
      <c r="G88" s="6">
        <f>VLOOKUP($C88,[1]FORECAST_PRELIM_COCTU!$B:$W,6,FALSE)</f>
        <v>24058</v>
      </c>
      <c r="H88" s="7">
        <f>VLOOKUP($C88,[1]FORECAST_PRELIM_COCTU!$B:$W,7,FALSE)</f>
        <v>25400</v>
      </c>
      <c r="I88" s="8">
        <f t="shared" si="14"/>
        <v>139</v>
      </c>
      <c r="J88" s="6">
        <f>VLOOKUP($C88,[1]FORECAST_PRELIM_COCTU!$B:$W,10,FALSE)</f>
        <v>8879</v>
      </c>
      <c r="K88" s="6">
        <f>VLOOKUP($C88,[1]FORECAST_PRELIM_COCTU!$B:$W,11,FALSE)</f>
        <v>8938</v>
      </c>
      <c r="L88" s="6">
        <f>VLOOKUP($C88,[1]FORECAST_PRELIM_COCTU!$B:$W,12,FALSE)</f>
        <v>9463</v>
      </c>
      <c r="M88" s="6">
        <f>VLOOKUP($C88,[1]FORECAST_PRELIM_COCTU!$B:$W,13,FALSE)</f>
        <v>9535</v>
      </c>
      <c r="N88" s="7">
        <f>VLOOKUP($C88,[1]FORECAST_PRELIM_COCTU!$B:$W,14,FALSE)</f>
        <v>9400</v>
      </c>
      <c r="O88" s="8">
        <f t="shared" si="15"/>
        <v>656</v>
      </c>
      <c r="P88" s="6">
        <f>VLOOKUP($C88,[1]FORECAST_PRELIM_COCTU!$B:$W,17,FALSE)</f>
        <v>3746</v>
      </c>
      <c r="Q88" s="6">
        <f>VLOOKUP($C88,[1]FORECAST_PRELIM_COCTU!$B:$W,18,FALSE)</f>
        <v>4566</v>
      </c>
      <c r="R88" s="6">
        <f>VLOOKUP($C88,[1]FORECAST_PRELIM_COCTU!$B:$W,19,FALSE)</f>
        <v>4808</v>
      </c>
      <c r="S88" s="6">
        <f>VLOOKUP($C88,[1]FORECAST_PRELIM_COCTU!$B:$W,20,FALSE)</f>
        <v>5229</v>
      </c>
      <c r="T88" s="7">
        <f>VLOOKUP($C88,[1]FORECAST_PRELIM_COCTU!$B:$W,21,FALSE)</f>
        <v>4800</v>
      </c>
      <c r="U88" s="8">
        <f t="shared" si="16"/>
        <v>1483</v>
      </c>
    </row>
    <row r="89" spans="1:21" outlineLevel="2" x14ac:dyDescent="0.3">
      <c r="A89" t="s">
        <v>175</v>
      </c>
      <c r="B89" t="s">
        <v>68</v>
      </c>
      <c r="C89" t="s">
        <v>184</v>
      </c>
      <c r="D89" s="6">
        <f>VLOOKUP($C89,[1]FORECAST_PRELIM_COCTU!$B:$W,3,FALSE)</f>
        <v>0</v>
      </c>
      <c r="E89" s="6">
        <f>VLOOKUP($C89,[1]FORECAST_PRELIM_COCTU!$B:$W,4,FALSE)</f>
        <v>0</v>
      </c>
      <c r="F89" s="6">
        <f>VLOOKUP($C89,[1]FORECAST_PRELIM_COCTU!$B:$W,5,FALSE)</f>
        <v>0</v>
      </c>
      <c r="G89" s="6">
        <f>VLOOKUP($C89,[1]FORECAST_PRELIM_COCTU!$B:$W,6,FALSE)</f>
        <v>0</v>
      </c>
      <c r="H89" s="7">
        <f>VLOOKUP($C89,[1]FORECAST_PRELIM_COCTU!$B:$W,7,FALSE)</f>
        <v>0</v>
      </c>
      <c r="I89" s="8">
        <f t="shared" si="14"/>
        <v>0</v>
      </c>
      <c r="J89" s="6">
        <f>VLOOKUP($C89,[1]FORECAST_PRELIM_COCTU!$B:$W,10,FALSE)</f>
        <v>0</v>
      </c>
      <c r="K89" s="6">
        <f>VLOOKUP($C89,[1]FORECAST_PRELIM_COCTU!$B:$W,11,FALSE)</f>
        <v>0</v>
      </c>
      <c r="L89" s="6">
        <f>VLOOKUP($C89,[1]FORECAST_PRELIM_COCTU!$B:$W,12,FALSE)</f>
        <v>0</v>
      </c>
      <c r="M89" s="6">
        <f>VLOOKUP($C89,[1]FORECAST_PRELIM_COCTU!$B:$W,13,FALSE)</f>
        <v>0</v>
      </c>
      <c r="N89" s="7">
        <f>VLOOKUP($C89,[1]FORECAST_PRELIM_COCTU!$B:$W,14,FALSE)</f>
        <v>0</v>
      </c>
      <c r="O89" s="8">
        <f t="shared" si="15"/>
        <v>0</v>
      </c>
      <c r="P89" s="6">
        <f>VLOOKUP($C89,[1]FORECAST_PRELIM_COCTU!$B:$W,17,FALSE)</f>
        <v>2234</v>
      </c>
      <c r="Q89" s="6">
        <f>VLOOKUP($C89,[1]FORECAST_PRELIM_COCTU!$B:$W,18,FALSE)</f>
        <v>2414</v>
      </c>
      <c r="R89" s="6">
        <f>VLOOKUP($C89,[1]FORECAST_PRELIM_COCTU!$B:$W,19,FALSE)</f>
        <v>2481</v>
      </c>
      <c r="S89" s="6">
        <f>VLOOKUP($C89,[1]FORECAST_PRELIM_COCTU!$B:$W,20,FALSE)</f>
        <v>2641</v>
      </c>
      <c r="T89" s="7">
        <f>VLOOKUP($C89,[1]FORECAST_PRELIM_COCTU!$B:$W,21,FALSE)</f>
        <v>2100</v>
      </c>
      <c r="U89" s="8">
        <f t="shared" si="16"/>
        <v>407</v>
      </c>
    </row>
    <row r="90" spans="1:21" outlineLevel="2" x14ac:dyDescent="0.3">
      <c r="A90" t="s">
        <v>175</v>
      </c>
      <c r="B90" t="s">
        <v>185</v>
      </c>
      <c r="C90" t="s">
        <v>186</v>
      </c>
      <c r="D90" s="6">
        <f>VLOOKUP($C90,[1]FORECAST_PRELIM_COCTU!$B:$W,3,FALSE)</f>
        <v>6185</v>
      </c>
      <c r="E90" s="6">
        <f>VLOOKUP($C90,[1]FORECAST_PRELIM_COCTU!$B:$W,4,FALSE)</f>
        <v>7476</v>
      </c>
      <c r="F90" s="6">
        <f>VLOOKUP($C90,[1]FORECAST_PRELIM_COCTU!$B:$W,5,FALSE)</f>
        <v>8940</v>
      </c>
      <c r="G90" s="6">
        <f>VLOOKUP($C90,[1]FORECAST_PRELIM_COCTU!$B:$W,6,FALSE)</f>
        <v>11761</v>
      </c>
      <c r="H90" s="7">
        <f>VLOOKUP($C90,[1]FORECAST_PRELIM_COCTU!$B:$W,7,FALSE)</f>
        <v>11300</v>
      </c>
      <c r="I90" s="8">
        <f t="shared" si="14"/>
        <v>5576</v>
      </c>
      <c r="J90" s="6">
        <f>VLOOKUP($C90,[1]FORECAST_PRELIM_COCTU!$B:$W,10,FALSE)</f>
        <v>2174</v>
      </c>
      <c r="K90" s="6">
        <f>VLOOKUP($C90,[1]FORECAST_PRELIM_COCTU!$B:$W,11,FALSE)</f>
        <v>2733</v>
      </c>
      <c r="L90" s="6">
        <f>VLOOKUP($C90,[1]FORECAST_PRELIM_COCTU!$B:$W,12,FALSE)</f>
        <v>3369</v>
      </c>
      <c r="M90" s="6">
        <f>VLOOKUP($C90,[1]FORECAST_PRELIM_COCTU!$B:$W,13,FALSE)</f>
        <v>4469</v>
      </c>
      <c r="N90" s="7">
        <f>VLOOKUP($C90,[1]FORECAST_PRELIM_COCTU!$B:$W,14,FALSE)</f>
        <v>4700</v>
      </c>
      <c r="O90" s="8">
        <f t="shared" si="15"/>
        <v>2295</v>
      </c>
      <c r="P90" s="6">
        <f>VLOOKUP($C90,[1]FORECAST_PRELIM_COCTU!$B:$W,17,FALSE)</f>
        <v>1450</v>
      </c>
      <c r="Q90" s="6">
        <f>VLOOKUP($C90,[1]FORECAST_PRELIM_COCTU!$B:$W,18,FALSE)</f>
        <v>1595</v>
      </c>
      <c r="R90" s="6">
        <f>VLOOKUP($C90,[1]FORECAST_PRELIM_COCTU!$B:$W,19,FALSE)</f>
        <v>1861</v>
      </c>
      <c r="S90" s="6">
        <f>VLOOKUP($C90,[1]FORECAST_PRELIM_COCTU!$B:$W,20,FALSE)</f>
        <v>2300</v>
      </c>
      <c r="T90" s="7">
        <f>VLOOKUP($C90,[1]FORECAST_PRELIM_COCTU!$B:$W,21,FALSE)</f>
        <v>2300</v>
      </c>
      <c r="U90" s="8">
        <f t="shared" si="16"/>
        <v>850</v>
      </c>
    </row>
    <row r="91" spans="1:21" outlineLevel="2" x14ac:dyDescent="0.3">
      <c r="A91" t="s">
        <v>175</v>
      </c>
      <c r="B91" t="s">
        <v>187</v>
      </c>
      <c r="C91" t="s">
        <v>188</v>
      </c>
      <c r="D91" s="6">
        <f>VLOOKUP($C91,[1]FORECAST_PRELIM_COCTU!$B:$W,3,FALSE)</f>
        <v>23330</v>
      </c>
      <c r="E91" s="6">
        <f>VLOOKUP($C91,[1]FORECAST_PRELIM_COCTU!$B:$W,4,FALSE)</f>
        <v>23384</v>
      </c>
      <c r="F91" s="6">
        <f>VLOOKUP($C91,[1]FORECAST_PRELIM_COCTU!$B:$W,5,FALSE)</f>
        <v>24073</v>
      </c>
      <c r="G91" s="6">
        <f>VLOOKUP($C91,[1]FORECAST_PRELIM_COCTU!$B:$W,6,FALSE)</f>
        <v>24652</v>
      </c>
      <c r="H91" s="7">
        <f>VLOOKUP($C91,[1]FORECAST_PRELIM_COCTU!$B:$W,7,FALSE)</f>
        <v>23800</v>
      </c>
      <c r="I91" s="8">
        <f t="shared" si="14"/>
        <v>1322</v>
      </c>
      <c r="J91" s="6">
        <f>VLOOKUP($C91,[1]FORECAST_PRELIM_COCTU!$B:$W,10,FALSE)</f>
        <v>9552</v>
      </c>
      <c r="K91" s="6">
        <f>VLOOKUP($C91,[1]FORECAST_PRELIM_COCTU!$B:$W,11,FALSE)</f>
        <v>9851</v>
      </c>
      <c r="L91" s="6">
        <f>VLOOKUP($C91,[1]FORECAST_PRELIM_COCTU!$B:$W,12,FALSE)</f>
        <v>10287</v>
      </c>
      <c r="M91" s="6">
        <f>VLOOKUP($C91,[1]FORECAST_PRELIM_COCTU!$B:$W,13,FALSE)</f>
        <v>10593</v>
      </c>
      <c r="N91" s="7">
        <f>VLOOKUP($C91,[1]FORECAST_PRELIM_COCTU!$B:$W,14,FALSE)</f>
        <v>9700</v>
      </c>
      <c r="O91" s="8">
        <f t="shared" si="15"/>
        <v>1041</v>
      </c>
      <c r="P91" s="6">
        <f>VLOOKUP($C91,[1]FORECAST_PRELIM_COCTU!$B:$W,17,FALSE)</f>
        <v>3479</v>
      </c>
      <c r="Q91" s="6">
        <f>VLOOKUP($C91,[1]FORECAST_PRELIM_COCTU!$B:$W,18,FALSE)</f>
        <v>4230</v>
      </c>
      <c r="R91" s="6">
        <f>VLOOKUP($C91,[1]FORECAST_PRELIM_COCTU!$B:$W,19,FALSE)</f>
        <v>4363</v>
      </c>
      <c r="S91" s="6">
        <f>VLOOKUP($C91,[1]FORECAST_PRELIM_COCTU!$B:$W,20,FALSE)</f>
        <v>4610</v>
      </c>
      <c r="T91" s="7">
        <f>VLOOKUP($C91,[1]FORECAST_PRELIM_COCTU!$B:$W,21,FALSE)</f>
        <v>4900</v>
      </c>
      <c r="U91" s="8">
        <f t="shared" si="16"/>
        <v>1131</v>
      </c>
    </row>
    <row r="92" spans="1:21" outlineLevel="2" x14ac:dyDescent="0.3">
      <c r="A92" t="s">
        <v>175</v>
      </c>
      <c r="B92" t="s">
        <v>189</v>
      </c>
      <c r="C92" t="s">
        <v>190</v>
      </c>
      <c r="D92" s="6">
        <f>VLOOKUP($C92,[1]FORECAST_PRELIM_COCTU!$B:$W,3,FALSE)</f>
        <v>7212</v>
      </c>
      <c r="E92" s="6">
        <f>VLOOKUP($C92,[1]FORECAST_PRELIM_COCTU!$B:$W,4,FALSE)</f>
        <v>8895</v>
      </c>
      <c r="F92" s="6">
        <f>VLOOKUP($C92,[1]FORECAST_PRELIM_COCTU!$B:$W,5,FALSE)</f>
        <v>10504</v>
      </c>
      <c r="G92" s="6">
        <f>VLOOKUP($C92,[1]FORECAST_PRELIM_COCTU!$B:$W,6,FALSE)</f>
        <v>13663</v>
      </c>
      <c r="H92" s="7">
        <f>VLOOKUP($C92,[1]FORECAST_PRELIM_COCTU!$B:$W,7,FALSE)</f>
        <v>10400</v>
      </c>
      <c r="I92" s="8">
        <f t="shared" si="14"/>
        <v>6451</v>
      </c>
      <c r="J92" s="6">
        <f>VLOOKUP($C92,[1]FORECAST_PRELIM_COCTU!$B:$W,10,FALSE)</f>
        <v>2438</v>
      </c>
      <c r="K92" s="6">
        <f>VLOOKUP($C92,[1]FORECAST_PRELIM_COCTU!$B:$W,11,FALSE)</f>
        <v>3352</v>
      </c>
      <c r="L92" s="6">
        <f>VLOOKUP($C92,[1]FORECAST_PRELIM_COCTU!$B:$W,12,FALSE)</f>
        <v>4109</v>
      </c>
      <c r="M92" s="6">
        <f>VLOOKUP($C92,[1]FORECAST_PRELIM_COCTU!$B:$W,13,FALSE)</f>
        <v>5375</v>
      </c>
      <c r="N92" s="7">
        <f>VLOOKUP($C92,[1]FORECAST_PRELIM_COCTU!$B:$W,14,FALSE)</f>
        <v>4400</v>
      </c>
      <c r="O92" s="8">
        <f t="shared" si="15"/>
        <v>2937</v>
      </c>
      <c r="P92" s="6">
        <f>VLOOKUP($C92,[1]FORECAST_PRELIM_COCTU!$B:$W,17,FALSE)</f>
        <v>1068</v>
      </c>
      <c r="Q92" s="6">
        <f>VLOOKUP($C92,[1]FORECAST_PRELIM_COCTU!$B:$W,18,FALSE)</f>
        <v>2199</v>
      </c>
      <c r="R92" s="6">
        <f>VLOOKUP($C92,[1]FORECAST_PRELIM_COCTU!$B:$W,19,FALSE)</f>
        <v>2784</v>
      </c>
      <c r="S92" s="6">
        <f>VLOOKUP($C92,[1]FORECAST_PRELIM_COCTU!$B:$W,20,FALSE)</f>
        <v>3785</v>
      </c>
      <c r="T92" s="7">
        <f>VLOOKUP($C92,[1]FORECAST_PRELIM_COCTU!$B:$W,21,FALSE)</f>
        <v>3000</v>
      </c>
      <c r="U92" s="8">
        <f t="shared" si="16"/>
        <v>2717</v>
      </c>
    </row>
    <row r="93" spans="1:21" outlineLevel="2" x14ac:dyDescent="0.3">
      <c r="A93" t="s">
        <v>175</v>
      </c>
      <c r="B93" t="s">
        <v>191</v>
      </c>
      <c r="C93" t="s">
        <v>192</v>
      </c>
      <c r="D93" s="6">
        <f>VLOOKUP($C93,[1]FORECAST_PRELIM_COCTU!$B:$W,3,FALSE)</f>
        <v>3899</v>
      </c>
      <c r="E93" s="6">
        <f>VLOOKUP($C93,[1]FORECAST_PRELIM_COCTU!$B:$W,4,FALSE)</f>
        <v>3000</v>
      </c>
      <c r="F93" s="6">
        <f>VLOOKUP($C93,[1]FORECAST_PRELIM_COCTU!$B:$W,5,FALSE)</f>
        <v>3107</v>
      </c>
      <c r="G93" s="6">
        <f>VLOOKUP($C93,[1]FORECAST_PRELIM_COCTU!$B:$W,6,FALSE)</f>
        <v>3381</v>
      </c>
      <c r="H93" s="7">
        <f>VLOOKUP($C93,[1]FORECAST_PRELIM_COCTU!$B:$W,7,FALSE)</f>
        <v>3820</v>
      </c>
      <c r="I93" s="8">
        <f t="shared" si="14"/>
        <v>-518</v>
      </c>
      <c r="J93" s="6">
        <f>VLOOKUP($C93,[1]FORECAST_PRELIM_COCTU!$B:$W,10,FALSE)</f>
        <v>1403</v>
      </c>
      <c r="K93" s="6">
        <f>VLOOKUP($C93,[1]FORECAST_PRELIM_COCTU!$B:$W,11,FALSE)</f>
        <v>1190</v>
      </c>
      <c r="L93" s="6">
        <f>VLOOKUP($C93,[1]FORECAST_PRELIM_COCTU!$B:$W,12,FALSE)</f>
        <v>1280</v>
      </c>
      <c r="M93" s="6">
        <f>VLOOKUP($C93,[1]FORECAST_PRELIM_COCTU!$B:$W,13,FALSE)</f>
        <v>1440</v>
      </c>
      <c r="N93" s="7">
        <f>VLOOKUP($C93,[1]FORECAST_PRELIM_COCTU!$B:$W,14,FALSE)</f>
        <v>1440</v>
      </c>
      <c r="O93" s="8">
        <f t="shared" si="15"/>
        <v>37</v>
      </c>
      <c r="P93" s="6">
        <f>VLOOKUP($C93,[1]FORECAST_PRELIM_COCTU!$B:$W,17,FALSE)</f>
        <v>1017</v>
      </c>
      <c r="Q93" s="6">
        <f>VLOOKUP($C93,[1]FORECAST_PRELIM_COCTU!$B:$W,18,FALSE)</f>
        <v>1246</v>
      </c>
      <c r="R93" s="6">
        <f>VLOOKUP($C93,[1]FORECAST_PRELIM_COCTU!$B:$W,19,FALSE)</f>
        <v>1276</v>
      </c>
      <c r="S93" s="6">
        <f>VLOOKUP($C93,[1]FORECAST_PRELIM_COCTU!$B:$W,20,FALSE)</f>
        <v>1335</v>
      </c>
      <c r="T93" s="7">
        <f>VLOOKUP($C93,[1]FORECAST_PRELIM_COCTU!$B:$W,21,FALSE)</f>
        <v>1100</v>
      </c>
      <c r="U93" s="8">
        <f t="shared" si="16"/>
        <v>318</v>
      </c>
    </row>
    <row r="94" spans="1:21" outlineLevel="2" x14ac:dyDescent="0.3">
      <c r="A94" t="s">
        <v>175</v>
      </c>
      <c r="B94" t="s">
        <v>193</v>
      </c>
      <c r="C94" t="s">
        <v>194</v>
      </c>
      <c r="D94" s="6">
        <f>VLOOKUP($C94,[1]FORECAST_PRELIM_COCTU!$B:$W,3,FALSE)</f>
        <v>64198</v>
      </c>
      <c r="E94" s="6">
        <f>VLOOKUP($C94,[1]FORECAST_PRELIM_COCTU!$B:$W,4,FALSE)</f>
        <v>69482</v>
      </c>
      <c r="F94" s="6">
        <f>VLOOKUP($C94,[1]FORECAST_PRELIM_COCTU!$B:$W,5,FALSE)</f>
        <v>73643</v>
      </c>
      <c r="G94" s="6">
        <f>VLOOKUP($C94,[1]FORECAST_PRELIM_COCTU!$B:$W,6,FALSE)</f>
        <v>78757</v>
      </c>
      <c r="H94" s="7">
        <f>VLOOKUP($C94,[1]FORECAST_PRELIM_COCTU!$B:$W,7,FALSE)</f>
        <v>82400</v>
      </c>
      <c r="I94" s="8">
        <f t="shared" si="14"/>
        <v>14559</v>
      </c>
      <c r="J94" s="6">
        <f>VLOOKUP($C94,[1]FORECAST_PRELIM_COCTU!$B:$W,10,FALSE)</f>
        <v>24892</v>
      </c>
      <c r="K94" s="6">
        <f>VLOOKUP($C94,[1]FORECAST_PRELIM_COCTU!$B:$W,11,FALSE)</f>
        <v>27459</v>
      </c>
      <c r="L94" s="6">
        <f>VLOOKUP($C94,[1]FORECAST_PRELIM_COCTU!$B:$W,12,FALSE)</f>
        <v>29504</v>
      </c>
      <c r="M94" s="6">
        <f>VLOOKUP($C94,[1]FORECAST_PRELIM_COCTU!$B:$W,13,FALSE)</f>
        <v>31370</v>
      </c>
      <c r="N94" s="7">
        <f>VLOOKUP($C94,[1]FORECAST_PRELIM_COCTU!$B:$W,14,FALSE)</f>
        <v>33300</v>
      </c>
      <c r="O94" s="8">
        <f t="shared" si="15"/>
        <v>6478</v>
      </c>
      <c r="P94" s="6">
        <f>VLOOKUP($C94,[1]FORECAST_PRELIM_COCTU!$B:$W,17,FALSE)</f>
        <v>54815</v>
      </c>
      <c r="Q94" s="6">
        <f>VLOOKUP($C94,[1]FORECAST_PRELIM_COCTU!$B:$W,18,FALSE)</f>
        <v>60522</v>
      </c>
      <c r="R94" s="6">
        <f>VLOOKUP($C94,[1]FORECAST_PRELIM_COCTU!$B:$W,19,FALSE)</f>
        <v>63051</v>
      </c>
      <c r="S94" s="6">
        <f>VLOOKUP($C94,[1]FORECAST_PRELIM_COCTU!$B:$W,20,FALSE)</f>
        <v>67152</v>
      </c>
      <c r="T94" s="7">
        <f>VLOOKUP($C94,[1]FORECAST_PRELIM_COCTU!$B:$W,21,FALSE)</f>
        <v>72500</v>
      </c>
      <c r="U94" s="8">
        <f t="shared" si="16"/>
        <v>12337</v>
      </c>
    </row>
    <row r="95" spans="1:21" outlineLevel="2" x14ac:dyDescent="0.3">
      <c r="A95" t="s">
        <v>175</v>
      </c>
      <c r="B95" t="s">
        <v>195</v>
      </c>
      <c r="C95" t="s">
        <v>196</v>
      </c>
      <c r="D95" s="6">
        <f>VLOOKUP($C95,[1]FORECAST_PRELIM_COCTU!$B:$W,3,FALSE)</f>
        <v>53494</v>
      </c>
      <c r="E95" s="6">
        <f>VLOOKUP($C95,[1]FORECAST_PRELIM_COCTU!$B:$W,4,FALSE)</f>
        <v>62237</v>
      </c>
      <c r="F95" s="6">
        <f>VLOOKUP($C95,[1]FORECAST_PRELIM_COCTU!$B:$W,5,FALSE)</f>
        <v>63858</v>
      </c>
      <c r="G95" s="6">
        <f>VLOOKUP($C95,[1]FORECAST_PRELIM_COCTU!$B:$W,6,FALSE)</f>
        <v>66686</v>
      </c>
      <c r="H95" s="7">
        <f>VLOOKUP($C95,[1]FORECAST_PRELIM_COCTU!$B:$W,7,FALSE)</f>
        <v>63600</v>
      </c>
      <c r="I95" s="8">
        <f t="shared" si="14"/>
        <v>13192</v>
      </c>
      <c r="J95" s="6">
        <f>VLOOKUP($C95,[1]FORECAST_PRELIM_COCTU!$B:$W,10,FALSE)</f>
        <v>22093</v>
      </c>
      <c r="K95" s="6">
        <f>VLOOKUP($C95,[1]FORECAST_PRELIM_COCTU!$B:$W,11,FALSE)</f>
        <v>27259</v>
      </c>
      <c r="L95" s="6">
        <f>VLOOKUP($C95,[1]FORECAST_PRELIM_COCTU!$B:$W,12,FALSE)</f>
        <v>28444</v>
      </c>
      <c r="M95" s="6">
        <f>VLOOKUP($C95,[1]FORECAST_PRELIM_COCTU!$B:$W,13,FALSE)</f>
        <v>29800</v>
      </c>
      <c r="N95" s="7">
        <f>VLOOKUP($C95,[1]FORECAST_PRELIM_COCTU!$B:$W,14,FALSE)</f>
        <v>29800</v>
      </c>
      <c r="O95" s="8">
        <f t="shared" si="15"/>
        <v>7707</v>
      </c>
      <c r="P95" s="6">
        <f>VLOOKUP($C95,[1]FORECAST_PRELIM_COCTU!$B:$W,17,FALSE)</f>
        <v>37503</v>
      </c>
      <c r="Q95" s="6">
        <f>VLOOKUP($C95,[1]FORECAST_PRELIM_COCTU!$B:$W,18,FALSE)</f>
        <v>49775</v>
      </c>
      <c r="R95" s="6">
        <f>VLOOKUP($C95,[1]FORECAST_PRELIM_COCTU!$B:$W,19,FALSE)</f>
        <v>50450</v>
      </c>
      <c r="S95" s="6">
        <f>VLOOKUP($C95,[1]FORECAST_PRELIM_COCTU!$B:$W,20,FALSE)</f>
        <v>51758</v>
      </c>
      <c r="T95" s="7">
        <f>VLOOKUP($C95,[1]FORECAST_PRELIM_COCTU!$B:$W,21,FALSE)</f>
        <v>56100</v>
      </c>
      <c r="U95" s="8">
        <f t="shared" si="16"/>
        <v>14255</v>
      </c>
    </row>
    <row r="96" spans="1:21" outlineLevel="2" x14ac:dyDescent="0.3">
      <c r="A96" t="s">
        <v>175</v>
      </c>
      <c r="B96" t="s">
        <v>197</v>
      </c>
      <c r="C96" t="s">
        <v>198</v>
      </c>
      <c r="D96" s="6">
        <f>VLOOKUP($C96,[1]FORECAST_PRELIM_COCTU!$B:$W,3,FALSE)</f>
        <v>2355</v>
      </c>
      <c r="E96" s="6">
        <f>VLOOKUP($C96,[1]FORECAST_PRELIM_COCTU!$B:$W,4,FALSE)</f>
        <v>2250</v>
      </c>
      <c r="F96" s="6">
        <f>VLOOKUP($C96,[1]FORECAST_PRELIM_COCTU!$B:$W,5,FALSE)</f>
        <v>2490</v>
      </c>
      <c r="G96" s="6">
        <f>VLOOKUP($C96,[1]FORECAST_PRELIM_COCTU!$B:$W,6,FALSE)</f>
        <v>2831</v>
      </c>
      <c r="H96" s="7">
        <f>VLOOKUP($C96,[1]FORECAST_PRELIM_COCTU!$B:$W,7,FALSE)</f>
        <v>2550</v>
      </c>
      <c r="I96" s="8">
        <f t="shared" si="14"/>
        <v>476</v>
      </c>
      <c r="J96" s="6">
        <f>VLOOKUP($C96,[1]FORECAST_PRELIM_COCTU!$B:$W,10,FALSE)</f>
        <v>1148</v>
      </c>
      <c r="K96" s="6">
        <f>VLOOKUP($C96,[1]FORECAST_PRELIM_COCTU!$B:$W,11,FALSE)</f>
        <v>1098</v>
      </c>
      <c r="L96" s="6">
        <f>VLOOKUP($C96,[1]FORECAST_PRELIM_COCTU!$B:$W,12,FALSE)</f>
        <v>1185</v>
      </c>
      <c r="M96" s="6">
        <f>VLOOKUP($C96,[1]FORECAST_PRELIM_COCTU!$B:$W,13,FALSE)</f>
        <v>1300</v>
      </c>
      <c r="N96" s="7">
        <f>VLOOKUP($C96,[1]FORECAST_PRELIM_COCTU!$B:$W,14,FALSE)</f>
        <v>1300</v>
      </c>
      <c r="O96" s="8">
        <f t="shared" si="15"/>
        <v>152</v>
      </c>
      <c r="P96" s="6">
        <f>VLOOKUP($C96,[1]FORECAST_PRELIM_COCTU!$B:$W,17,FALSE)</f>
        <v>1453</v>
      </c>
      <c r="Q96" s="6">
        <f>VLOOKUP($C96,[1]FORECAST_PRELIM_COCTU!$B:$W,18,FALSE)</f>
        <v>1972</v>
      </c>
      <c r="R96" s="6">
        <f>VLOOKUP($C96,[1]FORECAST_PRELIM_COCTU!$B:$W,19,FALSE)</f>
        <v>2058</v>
      </c>
      <c r="S96" s="6">
        <f>VLOOKUP($C96,[1]FORECAST_PRELIM_COCTU!$B:$W,20,FALSE)</f>
        <v>2200</v>
      </c>
      <c r="T96" s="7">
        <f>VLOOKUP($C96,[1]FORECAST_PRELIM_COCTU!$B:$W,21,FALSE)</f>
        <v>2400</v>
      </c>
      <c r="U96" s="8">
        <f t="shared" si="16"/>
        <v>747</v>
      </c>
    </row>
    <row r="97" spans="1:21" outlineLevel="2" x14ac:dyDescent="0.3">
      <c r="A97" t="s">
        <v>175</v>
      </c>
      <c r="B97" t="s">
        <v>199</v>
      </c>
      <c r="C97" t="s">
        <v>200</v>
      </c>
      <c r="D97" s="6">
        <f>VLOOKUP($C97,[1]FORECAST_PRELIM_COCTU!$B:$W,3,FALSE)</f>
        <v>438</v>
      </c>
      <c r="E97" s="6">
        <f>VLOOKUP($C97,[1]FORECAST_PRELIM_COCTU!$B:$W,4,FALSE)</f>
        <v>593</v>
      </c>
      <c r="F97" s="6">
        <f>VLOOKUP($C97,[1]FORECAST_PRELIM_COCTU!$B:$W,5,FALSE)</f>
        <v>587</v>
      </c>
      <c r="G97" s="6">
        <f>VLOOKUP($C97,[1]FORECAST_PRELIM_COCTU!$B:$W,6,FALSE)</f>
        <v>636</v>
      </c>
      <c r="H97" s="7">
        <f>VLOOKUP($C97,[1]FORECAST_PRELIM_COCTU!$B:$W,7,FALSE)</f>
        <v>1000</v>
      </c>
      <c r="I97" s="8">
        <f t="shared" si="14"/>
        <v>198</v>
      </c>
      <c r="J97" s="6">
        <f>VLOOKUP($C97,[1]FORECAST_PRELIM_COCTU!$B:$W,10,FALSE)</f>
        <v>283</v>
      </c>
      <c r="K97" s="6">
        <f>VLOOKUP($C97,[1]FORECAST_PRELIM_COCTU!$B:$W,11,FALSE)</f>
        <v>456</v>
      </c>
      <c r="L97" s="6">
        <f>VLOOKUP($C97,[1]FORECAST_PRELIM_COCTU!$B:$W,12,FALSE)</f>
        <v>440</v>
      </c>
      <c r="M97" s="6">
        <f>VLOOKUP($C97,[1]FORECAST_PRELIM_COCTU!$B:$W,13,FALSE)</f>
        <v>477</v>
      </c>
      <c r="N97" s="7">
        <f>VLOOKUP($C97,[1]FORECAST_PRELIM_COCTU!$B:$W,14,FALSE)</f>
        <v>550</v>
      </c>
      <c r="O97" s="8">
        <f t="shared" si="15"/>
        <v>194</v>
      </c>
      <c r="P97" s="6">
        <f>VLOOKUP($C97,[1]FORECAST_PRELIM_COCTU!$B:$W,17,FALSE)</f>
        <v>21290</v>
      </c>
      <c r="Q97" s="6">
        <f>VLOOKUP($C97,[1]FORECAST_PRELIM_COCTU!$B:$W,18,FALSE)</f>
        <v>25996</v>
      </c>
      <c r="R97" s="6">
        <f>VLOOKUP($C97,[1]FORECAST_PRELIM_COCTU!$B:$W,19,FALSE)</f>
        <v>27813</v>
      </c>
      <c r="S97" s="6">
        <f>VLOOKUP($C97,[1]FORECAST_PRELIM_COCTU!$B:$W,20,FALSE)</f>
        <v>29148</v>
      </c>
      <c r="T97" s="7">
        <f>VLOOKUP($C97,[1]FORECAST_PRELIM_COCTU!$B:$W,21,FALSE)</f>
        <v>28600</v>
      </c>
      <c r="U97" s="8">
        <f t="shared" si="16"/>
        <v>7858</v>
      </c>
    </row>
    <row r="98" spans="1:21" outlineLevel="2" x14ac:dyDescent="0.3">
      <c r="A98" t="s">
        <v>175</v>
      </c>
      <c r="B98" t="s">
        <v>201</v>
      </c>
      <c r="C98" t="s">
        <v>202</v>
      </c>
      <c r="D98" s="6">
        <f>VLOOKUP($C98,[1]FORECAST_PRELIM_COCTU!$B:$W,3,FALSE)</f>
        <v>22552</v>
      </c>
      <c r="E98" s="6">
        <f>VLOOKUP($C98,[1]FORECAST_PRELIM_COCTU!$B:$W,4,FALSE)</f>
        <v>24036</v>
      </c>
      <c r="F98" s="6">
        <f>VLOOKUP($C98,[1]FORECAST_PRELIM_COCTU!$B:$W,5,FALSE)</f>
        <v>24872</v>
      </c>
      <c r="G98" s="6">
        <f>VLOOKUP($C98,[1]FORECAST_PRELIM_COCTU!$B:$W,6,FALSE)</f>
        <v>26082</v>
      </c>
      <c r="H98" s="7">
        <f>VLOOKUP($C98,[1]FORECAST_PRELIM_COCTU!$B:$W,7,FALSE)</f>
        <v>26700</v>
      </c>
      <c r="I98" s="8">
        <f t="shared" si="14"/>
        <v>3530</v>
      </c>
      <c r="J98" s="6">
        <f>VLOOKUP($C98,[1]FORECAST_PRELIM_COCTU!$B:$W,10,FALSE)</f>
        <v>9957</v>
      </c>
      <c r="K98" s="6">
        <f>VLOOKUP($C98,[1]FORECAST_PRELIM_COCTU!$B:$W,11,FALSE)</f>
        <v>10588</v>
      </c>
      <c r="L98" s="6">
        <f>VLOOKUP($C98,[1]FORECAST_PRELIM_COCTU!$B:$W,12,FALSE)</f>
        <v>11126</v>
      </c>
      <c r="M98" s="6">
        <f>VLOOKUP($C98,[1]FORECAST_PRELIM_COCTU!$B:$W,13,FALSE)</f>
        <v>11615</v>
      </c>
      <c r="N98" s="7">
        <f>VLOOKUP($C98,[1]FORECAST_PRELIM_COCTU!$B:$W,14,FALSE)</f>
        <v>11800</v>
      </c>
      <c r="O98" s="8">
        <f t="shared" si="15"/>
        <v>1658</v>
      </c>
      <c r="P98" s="6">
        <f>VLOOKUP($C98,[1]FORECAST_PRELIM_COCTU!$B:$W,17,FALSE)</f>
        <v>28855</v>
      </c>
      <c r="Q98" s="6">
        <f>VLOOKUP($C98,[1]FORECAST_PRELIM_COCTU!$B:$W,18,FALSE)</f>
        <v>34142</v>
      </c>
      <c r="R98" s="6">
        <f>VLOOKUP($C98,[1]FORECAST_PRELIM_COCTU!$B:$W,19,FALSE)</f>
        <v>34271</v>
      </c>
      <c r="S98" s="6">
        <f>VLOOKUP($C98,[1]FORECAST_PRELIM_COCTU!$B:$W,20,FALSE)</f>
        <v>35225</v>
      </c>
      <c r="T98" s="7">
        <f>VLOOKUP($C98,[1]FORECAST_PRELIM_COCTU!$B:$W,21,FALSE)</f>
        <v>37000</v>
      </c>
      <c r="U98" s="8">
        <f t="shared" si="16"/>
        <v>6370</v>
      </c>
    </row>
    <row r="99" spans="1:21" outlineLevel="2" x14ac:dyDescent="0.3">
      <c r="A99" t="s">
        <v>175</v>
      </c>
      <c r="B99" t="s">
        <v>203</v>
      </c>
      <c r="C99" t="s">
        <v>204</v>
      </c>
      <c r="D99" s="6">
        <f>VLOOKUP($C99,[1]FORECAST_PRELIM_COCTU!$B:$W,3,FALSE)</f>
        <v>2903</v>
      </c>
      <c r="E99" s="6">
        <f>VLOOKUP($C99,[1]FORECAST_PRELIM_COCTU!$B:$W,4,FALSE)</f>
        <v>3263</v>
      </c>
      <c r="F99" s="6">
        <f>VLOOKUP($C99,[1]FORECAST_PRELIM_COCTU!$B:$W,5,FALSE)</f>
        <v>3549</v>
      </c>
      <c r="G99" s="6">
        <f>VLOOKUP($C99,[1]FORECAST_PRELIM_COCTU!$B:$W,6,FALSE)</f>
        <v>3881</v>
      </c>
      <c r="H99" s="7">
        <f>VLOOKUP($C99,[1]FORECAST_PRELIM_COCTU!$B:$W,7,FALSE)</f>
        <v>3880</v>
      </c>
      <c r="I99" s="8">
        <f t="shared" si="14"/>
        <v>978</v>
      </c>
      <c r="J99" s="6">
        <f>VLOOKUP($C99,[1]FORECAST_PRELIM_COCTU!$B:$W,10,FALSE)</f>
        <v>1013</v>
      </c>
      <c r="K99" s="6">
        <f>VLOOKUP($C99,[1]FORECAST_PRELIM_COCTU!$B:$W,11,FALSE)</f>
        <v>1158</v>
      </c>
      <c r="L99" s="6">
        <f>VLOOKUP($C99,[1]FORECAST_PRELIM_COCTU!$B:$W,12,FALSE)</f>
        <v>1270</v>
      </c>
      <c r="M99" s="6">
        <f>VLOOKUP($C99,[1]FORECAST_PRELIM_COCTU!$B:$W,13,FALSE)</f>
        <v>1389</v>
      </c>
      <c r="N99" s="7">
        <f>VLOOKUP($C99,[1]FORECAST_PRELIM_COCTU!$B:$W,14,FALSE)</f>
        <v>1600</v>
      </c>
      <c r="O99" s="8">
        <f t="shared" si="15"/>
        <v>376</v>
      </c>
      <c r="P99" s="6">
        <f>VLOOKUP($C99,[1]FORECAST_PRELIM_COCTU!$B:$W,17,FALSE)</f>
        <v>522</v>
      </c>
      <c r="Q99" s="6">
        <f>VLOOKUP($C99,[1]FORECAST_PRELIM_COCTU!$B:$W,18,FALSE)</f>
        <v>763</v>
      </c>
      <c r="R99" s="6">
        <f>VLOOKUP($C99,[1]FORECAST_PRELIM_COCTU!$B:$W,19,FALSE)</f>
        <v>826</v>
      </c>
      <c r="S99" s="6">
        <f>VLOOKUP($C99,[1]FORECAST_PRELIM_COCTU!$B:$W,20,FALSE)</f>
        <v>932</v>
      </c>
      <c r="T99" s="7">
        <f>VLOOKUP($C99,[1]FORECAST_PRELIM_COCTU!$B:$W,21,FALSE)</f>
        <v>900</v>
      </c>
      <c r="U99" s="8">
        <f t="shared" si="16"/>
        <v>410</v>
      </c>
    </row>
    <row r="100" spans="1:21" outlineLevel="2" x14ac:dyDescent="0.3">
      <c r="A100" t="s">
        <v>175</v>
      </c>
      <c r="B100" t="s">
        <v>205</v>
      </c>
      <c r="C100" t="s">
        <v>206</v>
      </c>
      <c r="D100" s="6">
        <f>VLOOKUP($C100,[1]FORECAST_PRELIM_COCTU!$B:$W,3,FALSE)</f>
        <v>726</v>
      </c>
      <c r="E100" s="6">
        <f>VLOOKUP($C100,[1]FORECAST_PRELIM_COCTU!$B:$W,4,FALSE)</f>
        <v>687</v>
      </c>
      <c r="F100" s="6">
        <f>VLOOKUP($C100,[1]FORECAST_PRELIM_COCTU!$B:$W,5,FALSE)</f>
        <v>707</v>
      </c>
      <c r="G100" s="6">
        <f>VLOOKUP($C100,[1]FORECAST_PRELIM_COCTU!$B:$W,6,FALSE)</f>
        <v>804</v>
      </c>
      <c r="H100" s="7">
        <f>VLOOKUP($C100,[1]FORECAST_PRELIM_COCTU!$B:$W,7,FALSE)</f>
        <v>650</v>
      </c>
      <c r="I100" s="8">
        <f t="shared" si="14"/>
        <v>78</v>
      </c>
      <c r="J100" s="6">
        <f>VLOOKUP($C100,[1]FORECAST_PRELIM_COCTU!$B:$W,10,FALSE)</f>
        <v>286</v>
      </c>
      <c r="K100" s="6">
        <f>VLOOKUP($C100,[1]FORECAST_PRELIM_COCTU!$B:$W,11,FALSE)</f>
        <v>298</v>
      </c>
      <c r="L100" s="6">
        <f>VLOOKUP($C100,[1]FORECAST_PRELIM_COCTU!$B:$W,12,FALSE)</f>
        <v>306</v>
      </c>
      <c r="M100" s="6">
        <f>VLOOKUP($C100,[1]FORECAST_PRELIM_COCTU!$B:$W,13,FALSE)</f>
        <v>349</v>
      </c>
      <c r="N100" s="7">
        <f>VLOOKUP($C100,[1]FORECAST_PRELIM_COCTU!$B:$W,14,FALSE)</f>
        <v>300</v>
      </c>
      <c r="O100" s="8">
        <f t="shared" si="15"/>
        <v>63</v>
      </c>
      <c r="P100" s="6">
        <f>VLOOKUP($C100,[1]FORECAST_PRELIM_COCTU!$B:$W,17,FALSE)</f>
        <v>123</v>
      </c>
      <c r="Q100" s="6">
        <f>VLOOKUP($C100,[1]FORECAST_PRELIM_COCTU!$B:$W,18,FALSE)</f>
        <v>177</v>
      </c>
      <c r="R100" s="6">
        <f>VLOOKUP($C100,[1]FORECAST_PRELIM_COCTU!$B:$W,19,FALSE)</f>
        <v>198</v>
      </c>
      <c r="S100" s="6">
        <f>VLOOKUP($C100,[1]FORECAST_PRELIM_COCTU!$B:$W,20,FALSE)</f>
        <v>236</v>
      </c>
      <c r="T100" s="7">
        <f>VLOOKUP($C100,[1]FORECAST_PRELIM_COCTU!$B:$W,21,FALSE)</f>
        <v>130</v>
      </c>
      <c r="U100" s="8">
        <f t="shared" si="16"/>
        <v>113</v>
      </c>
    </row>
    <row r="101" spans="1:21" outlineLevel="2" x14ac:dyDescent="0.3">
      <c r="A101" t="s">
        <v>175</v>
      </c>
      <c r="B101" t="s">
        <v>207</v>
      </c>
      <c r="C101" t="s">
        <v>208</v>
      </c>
      <c r="D101" s="6">
        <f>VLOOKUP($C101,[1]FORECAST_PRELIM_COCTU!$B:$W,3,FALSE)</f>
        <v>666</v>
      </c>
      <c r="E101" s="6">
        <f>VLOOKUP($C101,[1]FORECAST_PRELIM_COCTU!$B:$W,4,FALSE)</f>
        <v>716</v>
      </c>
      <c r="F101" s="6">
        <f>VLOOKUP($C101,[1]FORECAST_PRELIM_COCTU!$B:$W,5,FALSE)</f>
        <v>741</v>
      </c>
      <c r="G101" s="6">
        <f>VLOOKUP($C101,[1]FORECAST_PRELIM_COCTU!$B:$W,6,FALSE)</f>
        <v>741</v>
      </c>
      <c r="H101" s="7">
        <f>VLOOKUP($C101,[1]FORECAST_PRELIM_COCTU!$B:$W,7,FALSE)</f>
        <v>560</v>
      </c>
      <c r="I101" s="8">
        <f t="shared" si="14"/>
        <v>75</v>
      </c>
      <c r="J101" s="6">
        <f>VLOOKUP($C101,[1]FORECAST_PRELIM_COCTU!$B:$W,10,FALSE)</f>
        <v>236</v>
      </c>
      <c r="K101" s="6">
        <f>VLOOKUP($C101,[1]FORECAST_PRELIM_COCTU!$B:$W,11,FALSE)</f>
        <v>239</v>
      </c>
      <c r="L101" s="6">
        <f>VLOOKUP($C101,[1]FORECAST_PRELIM_COCTU!$B:$W,12,FALSE)</f>
        <v>247</v>
      </c>
      <c r="M101" s="6">
        <f>VLOOKUP($C101,[1]FORECAST_PRELIM_COCTU!$B:$W,13,FALSE)</f>
        <v>248</v>
      </c>
      <c r="N101" s="7">
        <f>VLOOKUP($C101,[1]FORECAST_PRELIM_COCTU!$B:$W,14,FALSE)</f>
        <v>210</v>
      </c>
      <c r="O101" s="8">
        <f t="shared" si="15"/>
        <v>12</v>
      </c>
      <c r="P101" s="6">
        <f>VLOOKUP($C101,[1]FORECAST_PRELIM_COCTU!$B:$W,17,FALSE)</f>
        <v>73</v>
      </c>
      <c r="Q101" s="6">
        <f>VLOOKUP($C101,[1]FORECAST_PRELIM_COCTU!$B:$W,18,FALSE)</f>
        <v>90</v>
      </c>
      <c r="R101" s="6">
        <f>VLOOKUP($C101,[1]FORECAST_PRELIM_COCTU!$B:$W,19,FALSE)</f>
        <v>97</v>
      </c>
      <c r="S101" s="6">
        <f>VLOOKUP($C101,[1]FORECAST_PRELIM_COCTU!$B:$W,20,FALSE)</f>
        <v>106</v>
      </c>
      <c r="T101" s="7">
        <f>VLOOKUP($C101,[1]FORECAST_PRELIM_COCTU!$B:$W,21,FALSE)</f>
        <v>60</v>
      </c>
      <c r="U101" s="8">
        <f t="shared" si="16"/>
        <v>33</v>
      </c>
    </row>
    <row r="102" spans="1:21" outlineLevel="2" x14ac:dyDescent="0.3">
      <c r="A102" t="s">
        <v>175</v>
      </c>
      <c r="B102" t="s">
        <v>209</v>
      </c>
      <c r="C102" t="s">
        <v>210</v>
      </c>
      <c r="D102" s="6">
        <f>VLOOKUP($C102,[1]FORECAST_PRELIM_COCTU!$B:$W,3,FALSE)</f>
        <v>19084</v>
      </c>
      <c r="E102" s="6">
        <f>VLOOKUP($C102,[1]FORECAST_PRELIM_COCTU!$B:$W,4,FALSE)</f>
        <v>21447</v>
      </c>
      <c r="F102" s="6">
        <f>VLOOKUP($C102,[1]FORECAST_PRELIM_COCTU!$B:$W,5,FALSE)</f>
        <v>23572</v>
      </c>
      <c r="G102" s="6">
        <f>VLOOKUP($C102,[1]FORECAST_PRELIM_COCTU!$B:$W,6,FALSE)</f>
        <v>25482</v>
      </c>
      <c r="H102" s="7">
        <f>VLOOKUP($C102,[1]FORECAST_PRELIM_COCTU!$B:$W,7,FALSE)</f>
        <v>21800</v>
      </c>
      <c r="I102" s="8">
        <f t="shared" si="14"/>
        <v>6398</v>
      </c>
      <c r="J102" s="6">
        <f>VLOOKUP($C102,[1]FORECAST_PRELIM_COCTU!$B:$W,10,FALSE)</f>
        <v>9110</v>
      </c>
      <c r="K102" s="6">
        <f>VLOOKUP($C102,[1]FORECAST_PRELIM_COCTU!$B:$W,11,FALSE)</f>
        <v>9934</v>
      </c>
      <c r="L102" s="6">
        <f>VLOOKUP($C102,[1]FORECAST_PRELIM_COCTU!$B:$W,12,FALSE)</f>
        <v>10895</v>
      </c>
      <c r="M102" s="6">
        <f>VLOOKUP($C102,[1]FORECAST_PRELIM_COCTU!$B:$W,13,FALSE)</f>
        <v>11683</v>
      </c>
      <c r="N102" s="7">
        <f>VLOOKUP($C102,[1]FORECAST_PRELIM_COCTU!$B:$W,14,FALSE)</f>
        <v>10100</v>
      </c>
      <c r="O102" s="8">
        <f t="shared" si="15"/>
        <v>2573</v>
      </c>
      <c r="P102" s="6">
        <f>VLOOKUP($C102,[1]FORECAST_PRELIM_COCTU!$B:$W,17,FALSE)</f>
        <v>16798</v>
      </c>
      <c r="Q102" s="6">
        <f>VLOOKUP($C102,[1]FORECAST_PRELIM_COCTU!$B:$W,18,FALSE)</f>
        <v>18401</v>
      </c>
      <c r="R102" s="6">
        <f>VLOOKUP($C102,[1]FORECAST_PRELIM_COCTU!$B:$W,19,FALSE)</f>
        <v>18809</v>
      </c>
      <c r="S102" s="6">
        <f>VLOOKUP($C102,[1]FORECAST_PRELIM_COCTU!$B:$W,20,FALSE)</f>
        <v>20064</v>
      </c>
      <c r="T102" s="7">
        <f>VLOOKUP($C102,[1]FORECAST_PRELIM_COCTU!$B:$W,21,FALSE)</f>
        <v>19000</v>
      </c>
      <c r="U102" s="8">
        <f t="shared" si="16"/>
        <v>3266</v>
      </c>
    </row>
    <row r="103" spans="1:21" outlineLevel="2" x14ac:dyDescent="0.3">
      <c r="A103" t="s">
        <v>175</v>
      </c>
      <c r="B103" t="s">
        <v>211</v>
      </c>
      <c r="C103" t="s">
        <v>212</v>
      </c>
      <c r="D103" s="6">
        <f>VLOOKUP($C103,[1]FORECAST_PRELIM_COCTU!$B:$W,3,FALSE)</f>
        <v>3755</v>
      </c>
      <c r="E103" s="6">
        <f>VLOOKUP($C103,[1]FORECAST_PRELIM_COCTU!$B:$W,4,FALSE)</f>
        <v>4193</v>
      </c>
      <c r="F103" s="6">
        <f>VLOOKUP($C103,[1]FORECAST_PRELIM_COCTU!$B:$W,5,FALSE)</f>
        <v>4444</v>
      </c>
      <c r="G103" s="6">
        <f>VLOOKUP($C103,[1]FORECAST_PRELIM_COCTU!$B:$W,6,FALSE)</f>
        <v>4627</v>
      </c>
      <c r="H103" s="7">
        <f>VLOOKUP($C103,[1]FORECAST_PRELIM_COCTU!$B:$W,7,FALSE)</f>
        <v>4290</v>
      </c>
      <c r="I103" s="8">
        <f t="shared" si="14"/>
        <v>872</v>
      </c>
      <c r="J103" s="6">
        <f>VLOOKUP($C103,[1]FORECAST_PRELIM_COCTU!$B:$W,10,FALSE)</f>
        <v>1288</v>
      </c>
      <c r="K103" s="6">
        <f>VLOOKUP($C103,[1]FORECAST_PRELIM_COCTU!$B:$W,11,FALSE)</f>
        <v>1526</v>
      </c>
      <c r="L103" s="6">
        <f>VLOOKUP($C103,[1]FORECAST_PRELIM_COCTU!$B:$W,12,FALSE)</f>
        <v>1645</v>
      </c>
      <c r="M103" s="6">
        <f>VLOOKUP($C103,[1]FORECAST_PRELIM_COCTU!$B:$W,13,FALSE)</f>
        <v>1700</v>
      </c>
      <c r="N103" s="7">
        <f>VLOOKUP($C103,[1]FORECAST_PRELIM_COCTU!$B:$W,14,FALSE)</f>
        <v>1700</v>
      </c>
      <c r="O103" s="8">
        <f t="shared" si="15"/>
        <v>412</v>
      </c>
      <c r="P103" s="6">
        <f>VLOOKUP($C103,[1]FORECAST_PRELIM_COCTU!$B:$W,17,FALSE)</f>
        <v>706</v>
      </c>
      <c r="Q103" s="6">
        <f>VLOOKUP($C103,[1]FORECAST_PRELIM_COCTU!$B:$W,18,FALSE)</f>
        <v>898</v>
      </c>
      <c r="R103" s="6">
        <f>VLOOKUP($C103,[1]FORECAST_PRELIM_COCTU!$B:$W,19,FALSE)</f>
        <v>984</v>
      </c>
      <c r="S103" s="6">
        <f>VLOOKUP($C103,[1]FORECAST_PRELIM_COCTU!$B:$W,20,FALSE)</f>
        <v>1072</v>
      </c>
      <c r="T103" s="7">
        <f>VLOOKUP($C103,[1]FORECAST_PRELIM_COCTU!$B:$W,21,FALSE)</f>
        <v>770</v>
      </c>
      <c r="U103" s="8">
        <f t="shared" si="16"/>
        <v>366</v>
      </c>
    </row>
    <row r="104" spans="1:21" outlineLevel="2" x14ac:dyDescent="0.3">
      <c r="A104" t="s">
        <v>175</v>
      </c>
      <c r="B104" t="s">
        <v>213</v>
      </c>
      <c r="C104" t="s">
        <v>214</v>
      </c>
      <c r="D104" s="6">
        <f>VLOOKUP($C104,[1]FORECAST_PRELIM_COCTU!$B:$W,3,FALSE)</f>
        <v>1741</v>
      </c>
      <c r="E104" s="6">
        <f>VLOOKUP($C104,[1]FORECAST_PRELIM_COCTU!$B:$W,4,FALSE)</f>
        <v>1814</v>
      </c>
      <c r="F104" s="6">
        <f>VLOOKUP($C104,[1]FORECAST_PRELIM_COCTU!$B:$W,5,FALSE)</f>
        <v>1947</v>
      </c>
      <c r="G104" s="6">
        <f>VLOOKUP($C104,[1]FORECAST_PRELIM_COCTU!$B:$W,6,FALSE)</f>
        <v>2017</v>
      </c>
      <c r="H104" s="7">
        <f>VLOOKUP($C104,[1]FORECAST_PRELIM_COCTU!$B:$W,7,FALSE)</f>
        <v>1960</v>
      </c>
      <c r="I104" s="8">
        <f t="shared" si="14"/>
        <v>276</v>
      </c>
      <c r="J104" s="6">
        <f>VLOOKUP($C104,[1]FORECAST_PRELIM_COCTU!$B:$W,10,FALSE)</f>
        <v>737</v>
      </c>
      <c r="K104" s="6">
        <f>VLOOKUP($C104,[1]FORECAST_PRELIM_COCTU!$B:$W,11,FALSE)</f>
        <v>780</v>
      </c>
      <c r="L104" s="6">
        <f>VLOOKUP($C104,[1]FORECAST_PRELIM_COCTU!$B:$W,12,FALSE)</f>
        <v>840</v>
      </c>
      <c r="M104" s="6">
        <f>VLOOKUP($C104,[1]FORECAST_PRELIM_COCTU!$B:$W,13,FALSE)</f>
        <v>840</v>
      </c>
      <c r="N104" s="7">
        <f>VLOOKUP($C104,[1]FORECAST_PRELIM_COCTU!$B:$W,14,FALSE)</f>
        <v>840</v>
      </c>
      <c r="O104" s="8">
        <f t="shared" si="15"/>
        <v>103</v>
      </c>
      <c r="P104" s="6">
        <f>VLOOKUP($C104,[1]FORECAST_PRELIM_COCTU!$B:$W,17,FALSE)</f>
        <v>987</v>
      </c>
      <c r="Q104" s="6">
        <f>VLOOKUP($C104,[1]FORECAST_PRELIM_COCTU!$B:$W,18,FALSE)</f>
        <v>1058</v>
      </c>
      <c r="R104" s="6">
        <f>VLOOKUP($C104,[1]FORECAST_PRELIM_COCTU!$B:$W,19,FALSE)</f>
        <v>1175</v>
      </c>
      <c r="S104" s="6">
        <f>VLOOKUP($C104,[1]FORECAST_PRELIM_COCTU!$B:$W,20,FALSE)</f>
        <v>1400</v>
      </c>
      <c r="T104" s="7">
        <f>VLOOKUP($C104,[1]FORECAST_PRELIM_COCTU!$B:$W,21,FALSE)</f>
        <v>1400</v>
      </c>
      <c r="U104" s="8">
        <f t="shared" si="16"/>
        <v>413</v>
      </c>
    </row>
    <row r="105" spans="1:21" outlineLevel="2" x14ac:dyDescent="0.3">
      <c r="A105" t="s">
        <v>175</v>
      </c>
      <c r="B105" t="s">
        <v>215</v>
      </c>
      <c r="C105" t="s">
        <v>216</v>
      </c>
      <c r="D105" s="6">
        <f>VLOOKUP($C105,[1]FORECAST_PRELIM_COCTU!$B:$W,3,FALSE)</f>
        <v>646</v>
      </c>
      <c r="E105" s="6">
        <f>VLOOKUP($C105,[1]FORECAST_PRELIM_COCTU!$B:$W,4,FALSE)</f>
        <v>710</v>
      </c>
      <c r="F105" s="6">
        <f>VLOOKUP($C105,[1]FORECAST_PRELIM_COCTU!$B:$W,5,FALSE)</f>
        <v>728</v>
      </c>
      <c r="G105" s="6">
        <f>VLOOKUP($C105,[1]FORECAST_PRELIM_COCTU!$B:$W,6,FALSE)</f>
        <v>752</v>
      </c>
      <c r="H105" s="7">
        <f>VLOOKUP($C105,[1]FORECAST_PRELIM_COCTU!$B:$W,7,FALSE)</f>
        <v>700</v>
      </c>
      <c r="I105" s="8">
        <f t="shared" si="14"/>
        <v>106</v>
      </c>
      <c r="J105" s="6">
        <f>VLOOKUP($C105,[1]FORECAST_PRELIM_COCTU!$B:$W,10,FALSE)</f>
        <v>268</v>
      </c>
      <c r="K105" s="6">
        <f>VLOOKUP($C105,[1]FORECAST_PRELIM_COCTU!$B:$W,11,FALSE)</f>
        <v>307</v>
      </c>
      <c r="L105" s="6">
        <f>VLOOKUP($C105,[1]FORECAST_PRELIM_COCTU!$B:$W,12,FALSE)</f>
        <v>316</v>
      </c>
      <c r="M105" s="6">
        <f>VLOOKUP($C105,[1]FORECAST_PRELIM_COCTU!$B:$W,13,FALSE)</f>
        <v>325</v>
      </c>
      <c r="N105" s="7">
        <f>VLOOKUP($C105,[1]FORECAST_PRELIM_COCTU!$B:$W,14,FALSE)</f>
        <v>300</v>
      </c>
      <c r="O105" s="8">
        <f t="shared" si="15"/>
        <v>57</v>
      </c>
      <c r="P105" s="6">
        <f>VLOOKUP($C105,[1]FORECAST_PRELIM_COCTU!$B:$W,17,FALSE)</f>
        <v>263</v>
      </c>
      <c r="Q105" s="6">
        <f>VLOOKUP($C105,[1]FORECAST_PRELIM_COCTU!$B:$W,18,FALSE)</f>
        <v>468</v>
      </c>
      <c r="R105" s="6">
        <f>VLOOKUP($C105,[1]FORECAST_PRELIM_COCTU!$B:$W,19,FALSE)</f>
        <v>504</v>
      </c>
      <c r="S105" s="6">
        <f>VLOOKUP($C105,[1]FORECAST_PRELIM_COCTU!$B:$W,20,FALSE)</f>
        <v>527</v>
      </c>
      <c r="T105" s="7">
        <f>VLOOKUP($C105,[1]FORECAST_PRELIM_COCTU!$B:$W,21,FALSE)</f>
        <v>370</v>
      </c>
      <c r="U105" s="8">
        <f t="shared" si="16"/>
        <v>264</v>
      </c>
    </row>
    <row r="106" spans="1:21" outlineLevel="2" x14ac:dyDescent="0.3">
      <c r="A106" t="s">
        <v>175</v>
      </c>
      <c r="B106" t="s">
        <v>217</v>
      </c>
      <c r="C106" t="s">
        <v>218</v>
      </c>
      <c r="D106" s="6">
        <f>VLOOKUP($C106,[1]FORECAST_PRELIM_COCTU!$B:$W,3,FALSE)</f>
        <v>70253</v>
      </c>
      <c r="E106" s="6">
        <f>VLOOKUP($C106,[1]FORECAST_PRELIM_COCTU!$B:$W,4,FALSE)</f>
        <v>76321</v>
      </c>
      <c r="F106" s="6">
        <f>VLOOKUP($C106,[1]FORECAST_PRELIM_COCTU!$B:$W,5,FALSE)</f>
        <v>82072</v>
      </c>
      <c r="G106" s="6">
        <f>VLOOKUP($C106,[1]FORECAST_PRELIM_COCTU!$B:$W,6,FALSE)</f>
        <v>89430</v>
      </c>
      <c r="H106" s="7">
        <f>VLOOKUP($C106,[1]FORECAST_PRELIM_COCTU!$B:$W,7,FALSE)</f>
        <v>89400</v>
      </c>
      <c r="I106" s="8">
        <f t="shared" si="14"/>
        <v>19177</v>
      </c>
      <c r="J106" s="6">
        <f>VLOOKUP($C106,[1]FORECAST_PRELIM_COCTU!$B:$W,10,FALSE)</f>
        <v>26728</v>
      </c>
      <c r="K106" s="6">
        <f>VLOOKUP($C106,[1]FORECAST_PRELIM_COCTU!$B:$W,11,FALSE)</f>
        <v>29533</v>
      </c>
      <c r="L106" s="6">
        <f>VLOOKUP($C106,[1]FORECAST_PRELIM_COCTU!$B:$W,12,FALSE)</f>
        <v>32566</v>
      </c>
      <c r="M106" s="6">
        <f>VLOOKUP($C106,[1]FORECAST_PRELIM_COCTU!$B:$W,13,FALSE)</f>
        <v>35941</v>
      </c>
      <c r="N106" s="7">
        <f>VLOOKUP($C106,[1]FORECAST_PRELIM_COCTU!$B:$W,14,FALSE)</f>
        <v>33100</v>
      </c>
      <c r="O106" s="8">
        <f t="shared" si="15"/>
        <v>9213</v>
      </c>
      <c r="P106" s="6">
        <f>VLOOKUP($C106,[1]FORECAST_PRELIM_COCTU!$B:$W,17,FALSE)</f>
        <v>31829</v>
      </c>
      <c r="Q106" s="6">
        <f>VLOOKUP($C106,[1]FORECAST_PRELIM_COCTU!$B:$W,18,FALSE)</f>
        <v>38695</v>
      </c>
      <c r="R106" s="6">
        <f>VLOOKUP($C106,[1]FORECAST_PRELIM_COCTU!$B:$W,19,FALSE)</f>
        <v>41191</v>
      </c>
      <c r="S106" s="6">
        <f>VLOOKUP($C106,[1]FORECAST_PRELIM_COCTU!$B:$W,20,FALSE)</f>
        <v>45156</v>
      </c>
      <c r="T106" s="7">
        <f>VLOOKUP($C106,[1]FORECAST_PRELIM_COCTU!$B:$W,21,FALSE)</f>
        <v>47000</v>
      </c>
      <c r="U106" s="8">
        <f t="shared" si="16"/>
        <v>13327</v>
      </c>
    </row>
    <row r="107" spans="1:21" outlineLevel="2" x14ac:dyDescent="0.3">
      <c r="A107" t="s">
        <v>175</v>
      </c>
      <c r="B107" t="s">
        <v>219</v>
      </c>
      <c r="C107" t="s">
        <v>220</v>
      </c>
      <c r="D107" s="6">
        <f>VLOOKUP($C107,[1]FORECAST_PRELIM_COCTU!$B:$W,3,FALSE)</f>
        <v>1743</v>
      </c>
      <c r="E107" s="6">
        <f>VLOOKUP($C107,[1]FORECAST_PRELIM_COCTU!$B:$W,4,FALSE)</f>
        <v>2247</v>
      </c>
      <c r="F107" s="6">
        <f>VLOOKUP($C107,[1]FORECAST_PRELIM_COCTU!$B:$W,5,FALSE)</f>
        <v>2585</v>
      </c>
      <c r="G107" s="6">
        <f>VLOOKUP($C107,[1]FORECAST_PRELIM_COCTU!$B:$W,6,FALSE)</f>
        <v>2990</v>
      </c>
      <c r="H107" s="7">
        <f>VLOOKUP($C107,[1]FORECAST_PRELIM_COCTU!$B:$W,7,FALSE)</f>
        <v>2300</v>
      </c>
      <c r="I107" s="8">
        <f t="shared" si="14"/>
        <v>1247</v>
      </c>
      <c r="J107" s="6">
        <f>VLOOKUP($C107,[1]FORECAST_PRELIM_COCTU!$B:$W,10,FALSE)</f>
        <v>734</v>
      </c>
      <c r="K107" s="6">
        <f>VLOOKUP($C107,[1]FORECAST_PRELIM_COCTU!$B:$W,11,FALSE)</f>
        <v>969</v>
      </c>
      <c r="L107" s="6">
        <f>VLOOKUP($C107,[1]FORECAST_PRELIM_COCTU!$B:$W,12,FALSE)</f>
        <v>1140</v>
      </c>
      <c r="M107" s="6">
        <f>VLOOKUP($C107,[1]FORECAST_PRELIM_COCTU!$B:$W,13,FALSE)</f>
        <v>1268</v>
      </c>
      <c r="N107" s="7">
        <f>VLOOKUP($C107,[1]FORECAST_PRELIM_COCTU!$B:$W,14,FALSE)</f>
        <v>1000</v>
      </c>
      <c r="O107" s="8">
        <f t="shared" si="15"/>
        <v>534</v>
      </c>
      <c r="P107" s="6">
        <f>VLOOKUP($C107,[1]FORECAST_PRELIM_COCTU!$B:$W,17,FALSE)</f>
        <v>1958</v>
      </c>
      <c r="Q107" s="6">
        <f>VLOOKUP($C107,[1]FORECAST_PRELIM_COCTU!$B:$W,18,FALSE)</f>
        <v>1945</v>
      </c>
      <c r="R107" s="6">
        <f>VLOOKUP($C107,[1]FORECAST_PRELIM_COCTU!$B:$W,19,FALSE)</f>
        <v>2081</v>
      </c>
      <c r="S107" s="6">
        <f>VLOOKUP($C107,[1]FORECAST_PRELIM_COCTU!$B:$W,20,FALSE)</f>
        <v>2255</v>
      </c>
      <c r="T107" s="7">
        <f>VLOOKUP($C107,[1]FORECAST_PRELIM_COCTU!$B:$W,21,FALSE)</f>
        <v>2300</v>
      </c>
      <c r="U107" s="8">
        <f t="shared" si="16"/>
        <v>297</v>
      </c>
    </row>
    <row r="108" spans="1:21" outlineLevel="2" x14ac:dyDescent="0.3">
      <c r="A108" t="s">
        <v>175</v>
      </c>
      <c r="B108" t="s">
        <v>221</v>
      </c>
      <c r="C108" t="s">
        <v>222</v>
      </c>
      <c r="D108" s="6">
        <f>VLOOKUP($C108,[1]FORECAST_PRELIM_COCTU!$B:$W,3,FALSE)</f>
        <v>337</v>
      </c>
      <c r="E108" s="6">
        <f>VLOOKUP($C108,[1]FORECAST_PRELIM_COCTU!$B:$W,4,FALSE)</f>
        <v>337</v>
      </c>
      <c r="F108" s="6">
        <f>VLOOKUP($C108,[1]FORECAST_PRELIM_COCTU!$B:$W,5,FALSE)</f>
        <v>357</v>
      </c>
      <c r="G108" s="6">
        <f>VLOOKUP($C108,[1]FORECAST_PRELIM_COCTU!$B:$W,6,FALSE)</f>
        <v>363</v>
      </c>
      <c r="H108" s="7">
        <f>VLOOKUP($C108,[1]FORECAST_PRELIM_COCTU!$B:$W,7,FALSE)</f>
        <v>400</v>
      </c>
      <c r="I108" s="8">
        <f t="shared" si="14"/>
        <v>26</v>
      </c>
      <c r="J108" s="6">
        <f>VLOOKUP($C108,[1]FORECAST_PRELIM_COCTU!$B:$W,10,FALSE)</f>
        <v>154</v>
      </c>
      <c r="K108" s="6">
        <f>VLOOKUP($C108,[1]FORECAST_PRELIM_COCTU!$B:$W,11,FALSE)</f>
        <v>155</v>
      </c>
      <c r="L108" s="6">
        <f>VLOOKUP($C108,[1]FORECAST_PRELIM_COCTU!$B:$W,12,FALSE)</f>
        <v>170</v>
      </c>
      <c r="M108" s="6">
        <f>VLOOKUP($C108,[1]FORECAST_PRELIM_COCTU!$B:$W,13,FALSE)</f>
        <v>170</v>
      </c>
      <c r="N108" s="7">
        <f>VLOOKUP($C108,[1]FORECAST_PRELIM_COCTU!$B:$W,14,FALSE)</f>
        <v>170</v>
      </c>
      <c r="O108" s="8">
        <f t="shared" si="15"/>
        <v>16</v>
      </c>
      <c r="P108" s="6">
        <f>VLOOKUP($C108,[1]FORECAST_PRELIM_COCTU!$B:$W,17,FALSE)</f>
        <v>44</v>
      </c>
      <c r="Q108" s="6">
        <f>VLOOKUP($C108,[1]FORECAST_PRELIM_COCTU!$B:$W,18,FALSE)</f>
        <v>65</v>
      </c>
      <c r="R108" s="6">
        <f>VLOOKUP($C108,[1]FORECAST_PRELIM_COCTU!$B:$W,19,FALSE)</f>
        <v>76</v>
      </c>
      <c r="S108" s="6">
        <f>VLOOKUP($C108,[1]FORECAST_PRELIM_COCTU!$B:$W,20,FALSE)</f>
        <v>91</v>
      </c>
      <c r="T108" s="7">
        <f>VLOOKUP($C108,[1]FORECAST_PRELIM_COCTU!$B:$W,21,FALSE)</f>
        <v>100</v>
      </c>
      <c r="U108" s="8">
        <f t="shared" si="16"/>
        <v>47</v>
      </c>
    </row>
    <row r="109" spans="1:21" outlineLevel="2" x14ac:dyDescent="0.3">
      <c r="A109" t="s">
        <v>175</v>
      </c>
      <c r="B109" t="s">
        <v>223</v>
      </c>
      <c r="C109" t="s">
        <v>224</v>
      </c>
      <c r="D109" s="6">
        <f>VLOOKUP($C109,[1]FORECAST_PRELIM_COCTU!$B:$W,3,FALSE)</f>
        <v>6837</v>
      </c>
      <c r="E109" s="6">
        <f>VLOOKUP($C109,[1]FORECAST_PRELIM_COCTU!$B:$W,4,FALSE)</f>
        <v>7298</v>
      </c>
      <c r="F109" s="6">
        <f>VLOOKUP($C109,[1]FORECAST_PRELIM_COCTU!$B:$W,5,FALSE)</f>
        <v>8057</v>
      </c>
      <c r="G109" s="6">
        <f>VLOOKUP($C109,[1]FORECAST_PRELIM_COCTU!$B:$W,6,FALSE)</f>
        <v>8905</v>
      </c>
      <c r="H109" s="7">
        <f>VLOOKUP($C109,[1]FORECAST_PRELIM_COCTU!$B:$W,7,FALSE)</f>
        <v>8900</v>
      </c>
      <c r="I109" s="8">
        <f t="shared" si="14"/>
        <v>2068</v>
      </c>
      <c r="J109" s="6">
        <f>VLOOKUP($C109,[1]FORECAST_PRELIM_COCTU!$B:$W,10,FALSE)</f>
        <v>2298</v>
      </c>
      <c r="K109" s="6">
        <f>VLOOKUP($C109,[1]FORECAST_PRELIM_COCTU!$B:$W,11,FALSE)</f>
        <v>2603</v>
      </c>
      <c r="L109" s="6">
        <f>VLOOKUP($C109,[1]FORECAST_PRELIM_COCTU!$B:$W,12,FALSE)</f>
        <v>2942</v>
      </c>
      <c r="M109" s="6">
        <f>VLOOKUP($C109,[1]FORECAST_PRELIM_COCTU!$B:$W,13,FALSE)</f>
        <v>3211</v>
      </c>
      <c r="N109" s="7">
        <f>VLOOKUP($C109,[1]FORECAST_PRELIM_COCTU!$B:$W,14,FALSE)</f>
        <v>3400</v>
      </c>
      <c r="O109" s="8">
        <f t="shared" si="15"/>
        <v>913</v>
      </c>
      <c r="P109" s="6">
        <f>VLOOKUP($C109,[1]FORECAST_PRELIM_COCTU!$B:$W,17,FALSE)</f>
        <v>4858</v>
      </c>
      <c r="Q109" s="6">
        <f>VLOOKUP($C109,[1]FORECAST_PRELIM_COCTU!$B:$W,18,FALSE)</f>
        <v>5848</v>
      </c>
      <c r="R109" s="6">
        <f>VLOOKUP($C109,[1]FORECAST_PRELIM_COCTU!$B:$W,19,FALSE)</f>
        <v>6375</v>
      </c>
      <c r="S109" s="6">
        <f>VLOOKUP($C109,[1]FORECAST_PRELIM_COCTU!$B:$W,20,FALSE)</f>
        <v>6727</v>
      </c>
      <c r="T109" s="7">
        <f>VLOOKUP($C109,[1]FORECAST_PRELIM_COCTU!$B:$W,21,FALSE)</f>
        <v>6000</v>
      </c>
      <c r="U109" s="8">
        <f t="shared" si="16"/>
        <v>1869</v>
      </c>
    </row>
    <row r="110" spans="1:21" outlineLevel="2" x14ac:dyDescent="0.3">
      <c r="A110" t="s">
        <v>175</v>
      </c>
      <c r="B110" t="s">
        <v>225</v>
      </c>
      <c r="C110" t="s">
        <v>226</v>
      </c>
      <c r="D110" s="6">
        <f>VLOOKUP($C110,[1]FORECAST_PRELIM_COCTU!$B:$W,3,FALSE)</f>
        <v>429956</v>
      </c>
      <c r="E110" s="6">
        <f>VLOOKUP($C110,[1]FORECAST_PRELIM_COCTU!$B:$W,4,FALSE)</f>
        <v>484375</v>
      </c>
      <c r="F110" s="6">
        <f>VLOOKUP($C110,[1]FORECAST_PRELIM_COCTU!$B:$W,5,FALSE)</f>
        <v>512024</v>
      </c>
      <c r="G110" s="6">
        <f>VLOOKUP($C110,[1]FORECAST_PRELIM_COCTU!$B:$W,6,FALSE)</f>
        <v>536112</v>
      </c>
      <c r="H110" s="7">
        <f>VLOOKUP($C110,[1]FORECAST_PRELIM_COCTU!$B:$W,7,FALSE)</f>
        <v>485000</v>
      </c>
      <c r="I110" s="8">
        <f t="shared" si="14"/>
        <v>106156</v>
      </c>
      <c r="J110" s="6">
        <f>VLOOKUP($C110,[1]FORECAST_PRELIM_COCTU!$B:$W,10,FALSE)</f>
        <v>187671</v>
      </c>
      <c r="K110" s="6">
        <f>VLOOKUP($C110,[1]FORECAST_PRELIM_COCTU!$B:$W,11,FALSE)</f>
        <v>198802</v>
      </c>
      <c r="L110" s="6">
        <f>VLOOKUP($C110,[1]FORECAST_PRELIM_COCTU!$B:$W,12,FALSE)</f>
        <v>208715</v>
      </c>
      <c r="M110" s="6">
        <f>VLOOKUP($C110,[1]FORECAST_PRELIM_COCTU!$B:$W,13,FALSE)</f>
        <v>214952</v>
      </c>
      <c r="N110" s="7">
        <f>VLOOKUP($C110,[1]FORECAST_PRELIM_COCTU!$B:$W,14,FALSE)</f>
        <v>212500</v>
      </c>
      <c r="O110" s="8">
        <f t="shared" si="15"/>
        <v>27281</v>
      </c>
      <c r="P110" s="6">
        <f>VLOOKUP($C110,[1]FORECAST_PRELIM_COCTU!$B:$W,17,FALSE)</f>
        <v>294733</v>
      </c>
      <c r="Q110" s="6">
        <f>VLOOKUP($C110,[1]FORECAST_PRELIM_COCTU!$B:$W,18,FALSE)</f>
        <v>322398</v>
      </c>
      <c r="R110" s="6">
        <f>VLOOKUP($C110,[1]FORECAST_PRELIM_COCTU!$B:$W,19,FALSE)</f>
        <v>330485</v>
      </c>
      <c r="S110" s="6">
        <f>VLOOKUP($C110,[1]FORECAST_PRELIM_COCTU!$B:$W,20,FALSE)</f>
        <v>351112</v>
      </c>
      <c r="T110" s="7">
        <f>VLOOKUP($C110,[1]FORECAST_PRELIM_COCTU!$B:$W,21,FALSE)</f>
        <v>360000</v>
      </c>
      <c r="U110" s="8">
        <f t="shared" si="16"/>
        <v>56379</v>
      </c>
    </row>
    <row r="111" spans="1:21" outlineLevel="2" x14ac:dyDescent="0.3">
      <c r="A111" t="s">
        <v>175</v>
      </c>
      <c r="B111" t="s">
        <v>227</v>
      </c>
      <c r="C111" t="s">
        <v>228</v>
      </c>
      <c r="D111" s="6">
        <f>VLOOKUP($C111,[1]FORECAST_PRELIM_COCTU!$B:$W,3,FALSE)</f>
        <v>53776</v>
      </c>
      <c r="E111" s="6">
        <f>VLOOKUP($C111,[1]FORECAST_PRELIM_COCTU!$B:$W,4,FALSE)</f>
        <v>61707</v>
      </c>
      <c r="F111" s="6">
        <f>VLOOKUP($C111,[1]FORECAST_PRELIM_COCTU!$B:$W,5,FALSE)</f>
        <v>67135</v>
      </c>
      <c r="G111" s="6">
        <f>VLOOKUP($C111,[1]FORECAST_PRELIM_COCTU!$B:$W,6,FALSE)</f>
        <v>73454</v>
      </c>
      <c r="H111" s="7">
        <f>VLOOKUP($C111,[1]FORECAST_PRELIM_COCTU!$B:$W,7,FALSE)</f>
        <v>61500</v>
      </c>
      <c r="I111" s="8">
        <f t="shared" si="14"/>
        <v>19678</v>
      </c>
      <c r="J111" s="6">
        <f>VLOOKUP($C111,[1]FORECAST_PRELIM_COCTU!$B:$W,10,FALSE)</f>
        <v>23694</v>
      </c>
      <c r="K111" s="6">
        <f>VLOOKUP($C111,[1]FORECAST_PRELIM_COCTU!$B:$W,11,FALSE)</f>
        <v>27222</v>
      </c>
      <c r="L111" s="6">
        <f>VLOOKUP($C111,[1]FORECAST_PRELIM_COCTU!$B:$W,12,FALSE)</f>
        <v>29652</v>
      </c>
      <c r="M111" s="6">
        <f>VLOOKUP($C111,[1]FORECAST_PRELIM_COCTU!$B:$W,13,FALSE)</f>
        <v>31838</v>
      </c>
      <c r="N111" s="7">
        <f>VLOOKUP($C111,[1]FORECAST_PRELIM_COCTU!$B:$W,14,FALSE)</f>
        <v>28300</v>
      </c>
      <c r="O111" s="8">
        <f t="shared" si="15"/>
        <v>8144</v>
      </c>
      <c r="P111" s="6">
        <f>VLOOKUP($C111,[1]FORECAST_PRELIM_COCTU!$B:$W,17,FALSE)</f>
        <v>43794</v>
      </c>
      <c r="Q111" s="6">
        <f>VLOOKUP($C111,[1]FORECAST_PRELIM_COCTU!$B:$W,18,FALSE)</f>
        <v>52475</v>
      </c>
      <c r="R111" s="6">
        <f>VLOOKUP($C111,[1]FORECAST_PRELIM_COCTU!$B:$W,19,FALSE)</f>
        <v>55191</v>
      </c>
      <c r="S111" s="6">
        <f>VLOOKUP($C111,[1]FORECAST_PRELIM_COCTU!$B:$W,20,FALSE)</f>
        <v>59291</v>
      </c>
      <c r="T111" s="7">
        <f>VLOOKUP($C111,[1]FORECAST_PRELIM_COCTU!$B:$W,21,FALSE)</f>
        <v>63200</v>
      </c>
      <c r="U111" s="8">
        <f t="shared" si="16"/>
        <v>15497</v>
      </c>
    </row>
    <row r="112" spans="1:21" outlineLevel="2" x14ac:dyDescent="0.3">
      <c r="A112" t="s">
        <v>175</v>
      </c>
      <c r="B112" t="s">
        <v>229</v>
      </c>
      <c r="C112" t="s">
        <v>230</v>
      </c>
      <c r="D112" s="6">
        <f>VLOOKUP($C112,[1]FORECAST_PRELIM_COCTU!$B:$W,3,FALSE)</f>
        <v>546</v>
      </c>
      <c r="E112" s="6">
        <f>VLOOKUP($C112,[1]FORECAST_PRELIM_COCTU!$B:$W,4,FALSE)</f>
        <v>503</v>
      </c>
      <c r="F112" s="6">
        <f>VLOOKUP($C112,[1]FORECAST_PRELIM_COCTU!$B:$W,5,FALSE)</f>
        <v>520</v>
      </c>
      <c r="G112" s="6">
        <f>VLOOKUP($C112,[1]FORECAST_PRELIM_COCTU!$B:$W,6,FALSE)</f>
        <v>517</v>
      </c>
      <c r="H112" s="7">
        <f>VLOOKUP($C112,[1]FORECAST_PRELIM_COCTU!$B:$W,7,FALSE)</f>
        <v>510</v>
      </c>
      <c r="I112" s="8">
        <f t="shared" si="14"/>
        <v>-29</v>
      </c>
      <c r="J112" s="6">
        <f>VLOOKUP($C112,[1]FORECAST_PRELIM_COCTU!$B:$W,10,FALSE)</f>
        <v>198</v>
      </c>
      <c r="K112" s="6">
        <f>VLOOKUP($C112,[1]FORECAST_PRELIM_COCTU!$B:$W,11,FALSE)</f>
        <v>208</v>
      </c>
      <c r="L112" s="6">
        <f>VLOOKUP($C112,[1]FORECAST_PRELIM_COCTU!$B:$W,12,FALSE)</f>
        <v>218</v>
      </c>
      <c r="M112" s="6">
        <f>VLOOKUP($C112,[1]FORECAST_PRELIM_COCTU!$B:$W,13,FALSE)</f>
        <v>218</v>
      </c>
      <c r="N112" s="7">
        <f>VLOOKUP($C112,[1]FORECAST_PRELIM_COCTU!$B:$W,14,FALSE)</f>
        <v>210</v>
      </c>
      <c r="O112" s="8">
        <f t="shared" si="15"/>
        <v>20</v>
      </c>
      <c r="P112" s="6">
        <f>VLOOKUP($C112,[1]FORECAST_PRELIM_COCTU!$B:$W,17,FALSE)</f>
        <v>119</v>
      </c>
      <c r="Q112" s="6">
        <f>VLOOKUP($C112,[1]FORECAST_PRELIM_COCTU!$B:$W,18,FALSE)</f>
        <v>253</v>
      </c>
      <c r="R112" s="6">
        <f>VLOOKUP($C112,[1]FORECAST_PRELIM_COCTU!$B:$W,19,FALSE)</f>
        <v>254</v>
      </c>
      <c r="S112" s="6">
        <f>VLOOKUP($C112,[1]FORECAST_PRELIM_COCTU!$B:$W,20,FALSE)</f>
        <v>254</v>
      </c>
      <c r="T112" s="7">
        <f>VLOOKUP($C112,[1]FORECAST_PRELIM_COCTU!$B:$W,21,FALSE)</f>
        <v>180</v>
      </c>
      <c r="U112" s="8">
        <f t="shared" si="16"/>
        <v>135</v>
      </c>
    </row>
    <row r="113" spans="1:21" outlineLevel="2" x14ac:dyDescent="0.3">
      <c r="A113" t="s">
        <v>175</v>
      </c>
      <c r="B113" t="s">
        <v>231</v>
      </c>
      <c r="C113" t="s">
        <v>232</v>
      </c>
      <c r="D113" s="6">
        <f>VLOOKUP($C113,[1]FORECAST_PRELIM_COCTU!$B:$W,3,FALSE)</f>
        <v>8262</v>
      </c>
      <c r="E113" s="6">
        <f>VLOOKUP($C113,[1]FORECAST_PRELIM_COCTU!$B:$W,4,FALSE)</f>
        <v>8862</v>
      </c>
      <c r="F113" s="6">
        <f>VLOOKUP($C113,[1]FORECAST_PRELIM_COCTU!$B:$W,5,FALSE)</f>
        <v>9454</v>
      </c>
      <c r="G113" s="6">
        <f>VLOOKUP($C113,[1]FORECAST_PRELIM_COCTU!$B:$W,6,FALSE)</f>
        <v>10225</v>
      </c>
      <c r="H113" s="7">
        <f>VLOOKUP($C113,[1]FORECAST_PRELIM_COCTU!$B:$W,7,FALSE)</f>
        <v>12000</v>
      </c>
      <c r="I113" s="8">
        <f t="shared" si="14"/>
        <v>1963</v>
      </c>
      <c r="J113" s="6">
        <f>VLOOKUP($C113,[1]FORECAST_PRELIM_COCTU!$B:$W,10,FALSE)</f>
        <v>2765</v>
      </c>
      <c r="K113" s="6">
        <f>VLOOKUP($C113,[1]FORECAST_PRELIM_COCTU!$B:$W,11,FALSE)</f>
        <v>3119</v>
      </c>
      <c r="L113" s="6">
        <f>VLOOKUP($C113,[1]FORECAST_PRELIM_COCTU!$B:$W,12,FALSE)</f>
        <v>3375</v>
      </c>
      <c r="M113" s="6">
        <f>VLOOKUP($C113,[1]FORECAST_PRELIM_COCTU!$B:$W,13,FALSE)</f>
        <v>3603</v>
      </c>
      <c r="N113" s="7">
        <f>VLOOKUP($C113,[1]FORECAST_PRELIM_COCTU!$B:$W,14,FALSE)</f>
        <v>5000</v>
      </c>
      <c r="O113" s="8">
        <f t="shared" si="15"/>
        <v>838</v>
      </c>
      <c r="P113" s="6">
        <f>VLOOKUP($C113,[1]FORECAST_PRELIM_COCTU!$B:$W,17,FALSE)</f>
        <v>654</v>
      </c>
      <c r="Q113" s="6">
        <f>VLOOKUP($C113,[1]FORECAST_PRELIM_COCTU!$B:$W,18,FALSE)</f>
        <v>875</v>
      </c>
      <c r="R113" s="6">
        <f>VLOOKUP($C113,[1]FORECAST_PRELIM_COCTU!$B:$W,19,FALSE)</f>
        <v>979</v>
      </c>
      <c r="S113" s="6">
        <f>VLOOKUP($C113,[1]FORECAST_PRELIM_COCTU!$B:$W,20,FALSE)</f>
        <v>1151</v>
      </c>
      <c r="T113" s="7">
        <f>VLOOKUP($C113,[1]FORECAST_PRELIM_COCTU!$B:$W,21,FALSE)</f>
        <v>1020</v>
      </c>
      <c r="U113" s="8">
        <f t="shared" si="16"/>
        <v>497</v>
      </c>
    </row>
    <row r="114" spans="1:21" outlineLevel="2" x14ac:dyDescent="0.3">
      <c r="A114" t="s">
        <v>175</v>
      </c>
      <c r="B114" t="s">
        <v>233</v>
      </c>
      <c r="C114" t="s">
        <v>234</v>
      </c>
      <c r="D114" s="6">
        <f>VLOOKUP($C114,[1]FORECAST_PRELIM_COCTU!$B:$W,3,FALSE)</f>
        <v>9398</v>
      </c>
      <c r="E114" s="6">
        <f>VLOOKUP($C114,[1]FORECAST_PRELIM_COCTU!$B:$W,4,FALSE)</f>
        <v>9152</v>
      </c>
      <c r="F114" s="6">
        <f>VLOOKUP($C114,[1]FORECAST_PRELIM_COCTU!$B:$W,5,FALSE)</f>
        <v>9579</v>
      </c>
      <c r="G114" s="6">
        <f>VLOOKUP($C114,[1]FORECAST_PRELIM_COCTU!$B:$W,6,FALSE)</f>
        <v>9627</v>
      </c>
      <c r="H114" s="7">
        <f>VLOOKUP($C114,[1]FORECAST_PRELIM_COCTU!$B:$W,7,FALSE)</f>
        <v>9650</v>
      </c>
      <c r="I114" s="8">
        <f t="shared" si="14"/>
        <v>229</v>
      </c>
      <c r="J114" s="6">
        <f>VLOOKUP($C114,[1]FORECAST_PRELIM_COCTU!$B:$W,10,FALSE)</f>
        <v>4160</v>
      </c>
      <c r="K114" s="6">
        <f>VLOOKUP($C114,[1]FORECAST_PRELIM_COCTU!$B:$W,11,FALSE)</f>
        <v>4097</v>
      </c>
      <c r="L114" s="6">
        <f>VLOOKUP($C114,[1]FORECAST_PRELIM_COCTU!$B:$W,12,FALSE)</f>
        <v>4340</v>
      </c>
      <c r="M114" s="6">
        <f>VLOOKUP($C114,[1]FORECAST_PRELIM_COCTU!$B:$W,13,FALSE)</f>
        <v>4340</v>
      </c>
      <c r="N114" s="7">
        <f>VLOOKUP($C114,[1]FORECAST_PRELIM_COCTU!$B:$W,14,FALSE)</f>
        <v>4340</v>
      </c>
      <c r="O114" s="8">
        <f t="shared" si="15"/>
        <v>180</v>
      </c>
      <c r="P114" s="6">
        <f>VLOOKUP($C114,[1]FORECAST_PRELIM_COCTU!$B:$W,17,FALSE)</f>
        <v>1065</v>
      </c>
      <c r="Q114" s="6">
        <f>VLOOKUP($C114,[1]FORECAST_PRELIM_COCTU!$B:$W,18,FALSE)</f>
        <v>1396</v>
      </c>
      <c r="R114" s="6">
        <f>VLOOKUP($C114,[1]FORECAST_PRELIM_COCTU!$B:$W,19,FALSE)</f>
        <v>1458</v>
      </c>
      <c r="S114" s="6">
        <f>VLOOKUP($C114,[1]FORECAST_PRELIM_COCTU!$B:$W,20,FALSE)</f>
        <v>1568</v>
      </c>
      <c r="T114" s="7">
        <f>VLOOKUP($C114,[1]FORECAST_PRELIM_COCTU!$B:$W,21,FALSE)</f>
        <v>1500</v>
      </c>
      <c r="U114" s="8">
        <f t="shared" si="16"/>
        <v>503</v>
      </c>
    </row>
    <row r="115" spans="1:21" outlineLevel="2" x14ac:dyDescent="0.3">
      <c r="A115" t="s">
        <v>175</v>
      </c>
      <c r="B115" t="s">
        <v>235</v>
      </c>
      <c r="C115" t="s">
        <v>236</v>
      </c>
      <c r="D115" s="6">
        <f>VLOOKUP($C115,[1]FORECAST_PRELIM_COCTU!$B:$W,3,FALSE)</f>
        <v>21986</v>
      </c>
      <c r="E115" s="6">
        <f>VLOOKUP($C115,[1]FORECAST_PRELIM_COCTU!$B:$W,4,FALSE)</f>
        <v>21750</v>
      </c>
      <c r="F115" s="6">
        <f>VLOOKUP($C115,[1]FORECAST_PRELIM_COCTU!$B:$W,5,FALSE)</f>
        <v>22497</v>
      </c>
      <c r="G115" s="6">
        <f>VLOOKUP($C115,[1]FORECAST_PRELIM_COCTU!$B:$W,6,FALSE)</f>
        <v>23341</v>
      </c>
      <c r="H115" s="7">
        <f>VLOOKUP($C115,[1]FORECAST_PRELIM_COCTU!$B:$W,7,FALSE)</f>
        <v>23100</v>
      </c>
      <c r="I115" s="8">
        <f t="shared" si="14"/>
        <v>1355</v>
      </c>
      <c r="J115" s="6">
        <f>VLOOKUP($C115,[1]FORECAST_PRELIM_COCTU!$B:$W,10,FALSE)</f>
        <v>8984</v>
      </c>
      <c r="K115" s="6">
        <f>VLOOKUP($C115,[1]FORECAST_PRELIM_COCTU!$B:$W,11,FALSE)</f>
        <v>9241</v>
      </c>
      <c r="L115" s="6">
        <f>VLOOKUP($C115,[1]FORECAST_PRELIM_COCTU!$B:$W,12,FALSE)</f>
        <v>9660</v>
      </c>
      <c r="M115" s="6">
        <f>VLOOKUP($C115,[1]FORECAST_PRELIM_COCTU!$B:$W,13,FALSE)</f>
        <v>10006</v>
      </c>
      <c r="N115" s="7">
        <f>VLOOKUP($C115,[1]FORECAST_PRELIM_COCTU!$B:$W,14,FALSE)</f>
        <v>9600</v>
      </c>
      <c r="O115" s="8">
        <f t="shared" si="15"/>
        <v>1022</v>
      </c>
      <c r="P115" s="6">
        <f>VLOOKUP($C115,[1]FORECAST_PRELIM_COCTU!$B:$W,17,FALSE)</f>
        <v>10569</v>
      </c>
      <c r="Q115" s="6">
        <f>VLOOKUP($C115,[1]FORECAST_PRELIM_COCTU!$B:$W,18,FALSE)</f>
        <v>11782</v>
      </c>
      <c r="R115" s="6">
        <f>VLOOKUP($C115,[1]FORECAST_PRELIM_COCTU!$B:$W,19,FALSE)</f>
        <v>11985</v>
      </c>
      <c r="S115" s="6">
        <f>VLOOKUP($C115,[1]FORECAST_PRELIM_COCTU!$B:$W,20,FALSE)</f>
        <v>12249</v>
      </c>
      <c r="T115" s="7">
        <f>VLOOKUP($C115,[1]FORECAST_PRELIM_COCTU!$B:$W,21,FALSE)</f>
        <v>12600</v>
      </c>
      <c r="U115" s="8">
        <f t="shared" si="16"/>
        <v>1680</v>
      </c>
    </row>
    <row r="116" spans="1:21" outlineLevel="2" x14ac:dyDescent="0.3">
      <c r="A116" t="s">
        <v>175</v>
      </c>
      <c r="B116" t="s">
        <v>237</v>
      </c>
      <c r="C116" t="s">
        <v>238</v>
      </c>
      <c r="D116" s="6">
        <f>VLOOKUP($C116,[1]FORECAST_PRELIM_COCTU!$B:$W,3,FALSE)</f>
        <v>8315</v>
      </c>
      <c r="E116" s="6">
        <f>VLOOKUP($C116,[1]FORECAST_PRELIM_COCTU!$B:$W,4,FALSE)</f>
        <v>9677</v>
      </c>
      <c r="F116" s="6">
        <f>VLOOKUP($C116,[1]FORECAST_PRELIM_COCTU!$B:$W,5,FALSE)</f>
        <v>10476</v>
      </c>
      <c r="G116" s="6">
        <f>VLOOKUP($C116,[1]FORECAST_PRELIM_COCTU!$B:$W,6,FALSE)</f>
        <v>11148</v>
      </c>
      <c r="H116" s="7">
        <f>VLOOKUP($C116,[1]FORECAST_PRELIM_COCTU!$B:$W,7,FALSE)</f>
        <v>9500</v>
      </c>
      <c r="I116" s="8">
        <f t="shared" si="14"/>
        <v>2833</v>
      </c>
      <c r="J116" s="6">
        <f>VLOOKUP($C116,[1]FORECAST_PRELIM_COCTU!$B:$W,10,FALSE)</f>
        <v>3152</v>
      </c>
      <c r="K116" s="6">
        <f>VLOOKUP($C116,[1]FORECAST_PRELIM_COCTU!$B:$W,11,FALSE)</f>
        <v>3625</v>
      </c>
      <c r="L116" s="6">
        <f>VLOOKUP($C116,[1]FORECAST_PRELIM_COCTU!$B:$W,12,FALSE)</f>
        <v>3940</v>
      </c>
      <c r="M116" s="6">
        <f>VLOOKUP($C116,[1]FORECAST_PRELIM_COCTU!$B:$W,13,FALSE)</f>
        <v>4130</v>
      </c>
      <c r="N116" s="7">
        <f>VLOOKUP($C116,[1]FORECAST_PRELIM_COCTU!$B:$W,14,FALSE)</f>
        <v>3900</v>
      </c>
      <c r="O116" s="8">
        <f t="shared" si="15"/>
        <v>978</v>
      </c>
      <c r="P116" s="6">
        <f>VLOOKUP($C116,[1]FORECAST_PRELIM_COCTU!$B:$W,17,FALSE)</f>
        <v>1324</v>
      </c>
      <c r="Q116" s="6">
        <f>VLOOKUP($C116,[1]FORECAST_PRELIM_COCTU!$B:$W,18,FALSE)</f>
        <v>1666</v>
      </c>
      <c r="R116" s="6">
        <f>VLOOKUP($C116,[1]FORECAST_PRELIM_COCTU!$B:$W,19,FALSE)</f>
        <v>1816</v>
      </c>
      <c r="S116" s="6">
        <f>VLOOKUP($C116,[1]FORECAST_PRELIM_COCTU!$B:$W,20,FALSE)</f>
        <v>2036</v>
      </c>
      <c r="T116" s="7">
        <f>VLOOKUP($C116,[1]FORECAST_PRELIM_COCTU!$B:$W,21,FALSE)</f>
        <v>1800</v>
      </c>
      <c r="U116" s="8">
        <f t="shared" si="16"/>
        <v>712</v>
      </c>
    </row>
    <row r="117" spans="1:21" outlineLevel="2" x14ac:dyDescent="0.3">
      <c r="A117" t="s">
        <v>175</v>
      </c>
      <c r="B117" t="s">
        <v>239</v>
      </c>
      <c r="C117" t="s">
        <v>240</v>
      </c>
      <c r="D117" s="6">
        <f>VLOOKUP($C117,[1]FORECAST_PRELIM_COCTU!$B:$W,3,FALSE)</f>
        <v>2688</v>
      </c>
      <c r="E117" s="6">
        <f>VLOOKUP($C117,[1]FORECAST_PRELIM_COCTU!$B:$W,4,FALSE)</f>
        <v>3008</v>
      </c>
      <c r="F117" s="6">
        <f>VLOOKUP($C117,[1]FORECAST_PRELIM_COCTU!$B:$W,5,FALSE)</f>
        <v>3180</v>
      </c>
      <c r="G117" s="6">
        <f>VLOOKUP($C117,[1]FORECAST_PRELIM_COCTU!$B:$W,6,FALSE)</f>
        <v>3363</v>
      </c>
      <c r="H117" s="7">
        <f>VLOOKUP($C117,[1]FORECAST_PRELIM_COCTU!$B:$W,7,FALSE)</f>
        <v>3170</v>
      </c>
      <c r="I117" s="8">
        <f t="shared" si="14"/>
        <v>675</v>
      </c>
      <c r="J117" s="6">
        <f>VLOOKUP($C117,[1]FORECAST_PRELIM_COCTU!$B:$W,10,FALSE)</f>
        <v>1285</v>
      </c>
      <c r="K117" s="6">
        <f>VLOOKUP($C117,[1]FORECAST_PRELIM_COCTU!$B:$W,11,FALSE)</f>
        <v>1383</v>
      </c>
      <c r="L117" s="6">
        <f>VLOOKUP($C117,[1]FORECAST_PRELIM_COCTU!$B:$W,12,FALSE)</f>
        <v>1451</v>
      </c>
      <c r="M117" s="6">
        <f>VLOOKUP($C117,[1]FORECAST_PRELIM_COCTU!$B:$W,13,FALSE)</f>
        <v>1500</v>
      </c>
      <c r="N117" s="7">
        <f>VLOOKUP($C117,[1]FORECAST_PRELIM_COCTU!$B:$W,14,FALSE)</f>
        <v>1500</v>
      </c>
      <c r="O117" s="8">
        <f t="shared" si="15"/>
        <v>215</v>
      </c>
      <c r="P117" s="6">
        <f>VLOOKUP($C117,[1]FORECAST_PRELIM_COCTU!$B:$W,17,FALSE)</f>
        <v>1711</v>
      </c>
      <c r="Q117" s="6">
        <f>VLOOKUP($C117,[1]FORECAST_PRELIM_COCTU!$B:$W,18,FALSE)</f>
        <v>2987</v>
      </c>
      <c r="R117" s="6">
        <f>VLOOKUP($C117,[1]FORECAST_PRELIM_COCTU!$B:$W,19,FALSE)</f>
        <v>3329</v>
      </c>
      <c r="S117" s="6">
        <f>VLOOKUP($C117,[1]FORECAST_PRELIM_COCTU!$B:$W,20,FALSE)</f>
        <v>3871</v>
      </c>
      <c r="T117" s="7">
        <f>VLOOKUP($C117,[1]FORECAST_PRELIM_COCTU!$B:$W,21,FALSE)</f>
        <v>2300</v>
      </c>
      <c r="U117" s="8">
        <f t="shared" si="16"/>
        <v>2160</v>
      </c>
    </row>
    <row r="118" spans="1:21" outlineLevel="2" x14ac:dyDescent="0.3">
      <c r="A118" t="s">
        <v>175</v>
      </c>
      <c r="B118" t="s">
        <v>241</v>
      </c>
      <c r="C118" t="s">
        <v>242</v>
      </c>
      <c r="D118" s="6">
        <f>VLOOKUP($C118,[1]FORECAST_PRELIM_COCTU!$B:$W,3,FALSE)</f>
        <v>81026</v>
      </c>
      <c r="E118" s="6">
        <f>VLOOKUP($C118,[1]FORECAST_PRELIM_COCTU!$B:$W,4,FALSE)</f>
        <v>80581</v>
      </c>
      <c r="F118" s="6">
        <f>VLOOKUP($C118,[1]FORECAST_PRELIM_COCTU!$B:$W,5,FALSE)</f>
        <v>85124</v>
      </c>
      <c r="G118" s="6">
        <f>VLOOKUP($C118,[1]FORECAST_PRELIM_COCTU!$B:$W,6,FALSE)</f>
        <v>91117</v>
      </c>
      <c r="H118" s="7">
        <f>VLOOKUP($C118,[1]FORECAST_PRELIM_COCTU!$B:$W,7,FALSE)</f>
        <v>89100</v>
      </c>
      <c r="I118" s="8">
        <f t="shared" si="14"/>
        <v>10091</v>
      </c>
      <c r="J118" s="6">
        <f>VLOOKUP($C118,[1]FORECAST_PRELIM_COCTU!$B:$W,10,FALSE)</f>
        <v>32041</v>
      </c>
      <c r="K118" s="6">
        <f>VLOOKUP($C118,[1]FORECAST_PRELIM_COCTU!$B:$W,11,FALSE)</f>
        <v>33401</v>
      </c>
      <c r="L118" s="6">
        <f>VLOOKUP($C118,[1]FORECAST_PRELIM_COCTU!$B:$W,12,FALSE)</f>
        <v>35854</v>
      </c>
      <c r="M118" s="6">
        <f>VLOOKUP($C118,[1]FORECAST_PRELIM_COCTU!$B:$W,13,FALSE)</f>
        <v>38494</v>
      </c>
      <c r="N118" s="7">
        <f>VLOOKUP($C118,[1]FORECAST_PRELIM_COCTU!$B:$W,14,FALSE)</f>
        <v>35400</v>
      </c>
      <c r="O118" s="8">
        <f t="shared" si="15"/>
        <v>6453</v>
      </c>
      <c r="P118" s="6">
        <f>VLOOKUP($C118,[1]FORECAST_PRELIM_COCTU!$B:$W,17,FALSE)</f>
        <v>51531</v>
      </c>
      <c r="Q118" s="6">
        <f>VLOOKUP($C118,[1]FORECAST_PRELIM_COCTU!$B:$W,18,FALSE)</f>
        <v>60435</v>
      </c>
      <c r="R118" s="6">
        <f>VLOOKUP($C118,[1]FORECAST_PRELIM_COCTU!$B:$W,19,FALSE)</f>
        <v>63424</v>
      </c>
      <c r="S118" s="6">
        <f>VLOOKUP($C118,[1]FORECAST_PRELIM_COCTU!$B:$W,20,FALSE)</f>
        <v>67768</v>
      </c>
      <c r="T118" s="7">
        <f>VLOOKUP($C118,[1]FORECAST_PRELIM_COCTU!$B:$W,21,FALSE)</f>
        <v>61500</v>
      </c>
      <c r="U118" s="8">
        <f t="shared" si="16"/>
        <v>16237</v>
      </c>
    </row>
    <row r="119" spans="1:21" outlineLevel="2" x14ac:dyDescent="0.3">
      <c r="A119" t="s">
        <v>175</v>
      </c>
      <c r="B119" t="s">
        <v>243</v>
      </c>
      <c r="C119" t="s">
        <v>244</v>
      </c>
      <c r="D119" s="6">
        <f>VLOOKUP($C119,[1]FORECAST_PRELIM_COCTU!$B:$W,3,FALSE)</f>
        <v>36994</v>
      </c>
      <c r="E119" s="6">
        <f>VLOOKUP($C119,[1]FORECAST_PRELIM_COCTU!$B:$W,4,FALSE)</f>
        <v>39041</v>
      </c>
      <c r="F119" s="6">
        <f>VLOOKUP($C119,[1]FORECAST_PRELIM_COCTU!$B:$W,5,FALSE)</f>
        <v>39663</v>
      </c>
      <c r="G119" s="6">
        <f>VLOOKUP($C119,[1]FORECAST_PRELIM_COCTU!$B:$W,6,FALSE)</f>
        <v>40962</v>
      </c>
      <c r="H119" s="7">
        <f>VLOOKUP($C119,[1]FORECAST_PRELIM_COCTU!$B:$W,7,FALSE)</f>
        <v>39400</v>
      </c>
      <c r="I119" s="8">
        <f t="shared" si="14"/>
        <v>3968</v>
      </c>
      <c r="J119" s="6">
        <f>VLOOKUP($C119,[1]FORECAST_PRELIM_COCTU!$B:$W,10,FALSE)</f>
        <v>15940</v>
      </c>
      <c r="K119" s="6">
        <f>VLOOKUP($C119,[1]FORECAST_PRELIM_COCTU!$B:$W,11,FALSE)</f>
        <v>16699</v>
      </c>
      <c r="L119" s="6">
        <f>VLOOKUP($C119,[1]FORECAST_PRELIM_COCTU!$B:$W,12,FALSE)</f>
        <v>17121</v>
      </c>
      <c r="M119" s="6">
        <f>VLOOKUP($C119,[1]FORECAST_PRELIM_COCTU!$B:$W,13,FALSE)</f>
        <v>17640</v>
      </c>
      <c r="N119" s="7">
        <f>VLOOKUP($C119,[1]FORECAST_PRELIM_COCTU!$B:$W,14,FALSE)</f>
        <v>17100</v>
      </c>
      <c r="O119" s="8">
        <f t="shared" si="15"/>
        <v>1700</v>
      </c>
      <c r="P119" s="6">
        <f>VLOOKUP($C119,[1]FORECAST_PRELIM_COCTU!$B:$W,17,FALSE)</f>
        <v>15746</v>
      </c>
      <c r="Q119" s="6">
        <f>VLOOKUP($C119,[1]FORECAST_PRELIM_COCTU!$B:$W,18,FALSE)</f>
        <v>18494</v>
      </c>
      <c r="R119" s="6">
        <f>VLOOKUP($C119,[1]FORECAST_PRELIM_COCTU!$B:$W,19,FALSE)</f>
        <v>18569</v>
      </c>
      <c r="S119" s="6">
        <f>VLOOKUP($C119,[1]FORECAST_PRELIM_COCTU!$B:$W,20,FALSE)</f>
        <v>19037</v>
      </c>
      <c r="T119" s="7">
        <f>VLOOKUP($C119,[1]FORECAST_PRELIM_COCTU!$B:$W,21,FALSE)</f>
        <v>17500</v>
      </c>
      <c r="U119" s="8">
        <f t="shared" si="16"/>
        <v>3291</v>
      </c>
    </row>
    <row r="120" spans="1:21" outlineLevel="2" x14ac:dyDescent="0.3">
      <c r="A120" t="s">
        <v>175</v>
      </c>
      <c r="B120" t="s">
        <v>245</v>
      </c>
      <c r="C120" t="s">
        <v>246</v>
      </c>
      <c r="D120" s="6">
        <f>VLOOKUP($C120,[1]FORECAST_PRELIM_COCTU!$B:$W,3,FALSE)</f>
        <v>14646</v>
      </c>
      <c r="E120" s="6">
        <f>VLOOKUP($C120,[1]FORECAST_PRELIM_COCTU!$B:$W,4,FALSE)</f>
        <v>15392</v>
      </c>
      <c r="F120" s="6">
        <f>VLOOKUP($C120,[1]FORECAST_PRELIM_COCTU!$B:$W,5,FALSE)</f>
        <v>16338</v>
      </c>
      <c r="G120" s="6">
        <f>VLOOKUP($C120,[1]FORECAST_PRELIM_COCTU!$B:$W,6,FALSE)</f>
        <v>16631</v>
      </c>
      <c r="H120" s="7">
        <f>VLOOKUP($C120,[1]FORECAST_PRELIM_COCTU!$B:$W,7,FALSE)</f>
        <v>16400</v>
      </c>
      <c r="I120" s="8">
        <f t="shared" si="14"/>
        <v>1985</v>
      </c>
      <c r="J120" s="6">
        <f>VLOOKUP($C120,[1]FORECAST_PRELIM_COCTU!$B:$W,10,FALSE)</f>
        <v>6289</v>
      </c>
      <c r="K120" s="6">
        <f>VLOOKUP($C120,[1]FORECAST_PRELIM_COCTU!$B:$W,11,FALSE)</f>
        <v>6751</v>
      </c>
      <c r="L120" s="6">
        <f>VLOOKUP($C120,[1]FORECAST_PRELIM_COCTU!$B:$W,12,FALSE)</f>
        <v>7250</v>
      </c>
      <c r="M120" s="6">
        <f>VLOOKUP($C120,[1]FORECAST_PRELIM_COCTU!$B:$W,13,FALSE)</f>
        <v>7396</v>
      </c>
      <c r="N120" s="7">
        <f>VLOOKUP($C120,[1]FORECAST_PRELIM_COCTU!$B:$W,14,FALSE)</f>
        <v>7200</v>
      </c>
      <c r="O120" s="8">
        <f t="shared" si="15"/>
        <v>1107</v>
      </c>
      <c r="P120" s="6">
        <f>VLOOKUP($C120,[1]FORECAST_PRELIM_COCTU!$B:$W,17,FALSE)</f>
        <v>6416</v>
      </c>
      <c r="Q120" s="6">
        <f>VLOOKUP($C120,[1]FORECAST_PRELIM_COCTU!$B:$W,18,FALSE)</f>
        <v>7303</v>
      </c>
      <c r="R120" s="6">
        <f>VLOOKUP($C120,[1]FORECAST_PRELIM_COCTU!$B:$W,19,FALSE)</f>
        <v>7347</v>
      </c>
      <c r="S120" s="6">
        <f>VLOOKUP($C120,[1]FORECAST_PRELIM_COCTU!$B:$W,20,FALSE)</f>
        <v>7480</v>
      </c>
      <c r="T120" s="7">
        <f>VLOOKUP($C120,[1]FORECAST_PRELIM_COCTU!$B:$W,21,FALSE)</f>
        <v>7400</v>
      </c>
      <c r="U120" s="8">
        <f t="shared" si="16"/>
        <v>1064</v>
      </c>
    </row>
    <row r="121" spans="1:21" outlineLevel="2" x14ac:dyDescent="0.3">
      <c r="A121" t="s">
        <v>175</v>
      </c>
      <c r="B121" t="s">
        <v>247</v>
      </c>
      <c r="C121" t="s">
        <v>248</v>
      </c>
      <c r="D121" s="6">
        <f>VLOOKUP($C121,[1]FORECAST_PRELIM_COCTU!$B:$W,3,FALSE)</f>
        <v>455</v>
      </c>
      <c r="E121" s="6">
        <f>VLOOKUP($C121,[1]FORECAST_PRELIM_COCTU!$B:$W,4,FALSE)</f>
        <v>459</v>
      </c>
      <c r="F121" s="6">
        <f>VLOOKUP($C121,[1]FORECAST_PRELIM_COCTU!$B:$W,5,FALSE)</f>
        <v>496</v>
      </c>
      <c r="G121" s="6">
        <f>VLOOKUP($C121,[1]FORECAST_PRELIM_COCTU!$B:$W,6,FALSE)</f>
        <v>554</v>
      </c>
      <c r="H121" s="7">
        <f>VLOOKUP($C121,[1]FORECAST_PRELIM_COCTU!$B:$W,7,FALSE)</f>
        <v>620</v>
      </c>
      <c r="I121" s="8">
        <f t="shared" si="14"/>
        <v>99</v>
      </c>
      <c r="J121" s="6">
        <f>VLOOKUP($C121,[1]FORECAST_PRELIM_COCTU!$B:$W,10,FALSE)</f>
        <v>197</v>
      </c>
      <c r="K121" s="6">
        <f>VLOOKUP($C121,[1]FORECAST_PRELIM_COCTU!$B:$W,11,FALSE)</f>
        <v>194</v>
      </c>
      <c r="L121" s="6">
        <f>VLOOKUP($C121,[1]FORECAST_PRELIM_COCTU!$B:$W,12,FALSE)</f>
        <v>210</v>
      </c>
      <c r="M121" s="6">
        <f>VLOOKUP($C121,[1]FORECAST_PRELIM_COCTU!$B:$W,13,FALSE)</f>
        <v>227</v>
      </c>
      <c r="N121" s="7">
        <f>VLOOKUP($C121,[1]FORECAST_PRELIM_COCTU!$B:$W,14,FALSE)</f>
        <v>290</v>
      </c>
      <c r="O121" s="8">
        <f t="shared" si="15"/>
        <v>30</v>
      </c>
      <c r="P121" s="6">
        <f>VLOOKUP($C121,[1]FORECAST_PRELIM_COCTU!$B:$W,17,FALSE)</f>
        <v>139</v>
      </c>
      <c r="Q121" s="6">
        <f>VLOOKUP($C121,[1]FORECAST_PRELIM_COCTU!$B:$W,18,FALSE)</f>
        <v>262</v>
      </c>
      <c r="R121" s="6">
        <f>VLOOKUP($C121,[1]FORECAST_PRELIM_COCTU!$B:$W,19,FALSE)</f>
        <v>283</v>
      </c>
      <c r="S121" s="6">
        <f>VLOOKUP($C121,[1]FORECAST_PRELIM_COCTU!$B:$W,20,FALSE)</f>
        <v>324</v>
      </c>
      <c r="T121" s="7">
        <f>VLOOKUP($C121,[1]FORECAST_PRELIM_COCTU!$B:$W,21,FALSE)</f>
        <v>390</v>
      </c>
      <c r="U121" s="8">
        <f t="shared" si="16"/>
        <v>185</v>
      </c>
    </row>
    <row r="122" spans="1:21" outlineLevel="2" x14ac:dyDescent="0.3">
      <c r="A122" t="s">
        <v>175</v>
      </c>
      <c r="B122" t="s">
        <v>249</v>
      </c>
      <c r="C122" t="s">
        <v>250</v>
      </c>
      <c r="D122" s="6">
        <f>VLOOKUP($C122,[1]FORECAST_PRELIM_COCTU!$B:$W,3,FALSE)</f>
        <v>13295</v>
      </c>
      <c r="E122" s="6">
        <f>VLOOKUP($C122,[1]FORECAST_PRELIM_COCTU!$B:$W,4,FALSE)</f>
        <v>16358</v>
      </c>
      <c r="F122" s="6">
        <f>VLOOKUP($C122,[1]FORECAST_PRELIM_COCTU!$B:$W,5,FALSE)</f>
        <v>18794</v>
      </c>
      <c r="G122" s="6">
        <f>VLOOKUP($C122,[1]FORECAST_PRELIM_COCTU!$B:$W,6,FALSE)</f>
        <v>22250</v>
      </c>
      <c r="H122" s="7">
        <f>VLOOKUP($C122,[1]FORECAST_PRELIM_COCTU!$B:$W,7,FALSE)</f>
        <v>22800</v>
      </c>
      <c r="I122" s="8">
        <f t="shared" si="14"/>
        <v>8955</v>
      </c>
      <c r="J122" s="6">
        <f>VLOOKUP($C122,[1]FORECAST_PRELIM_COCTU!$B:$W,10,FALSE)</f>
        <v>4534</v>
      </c>
      <c r="K122" s="6">
        <f>VLOOKUP($C122,[1]FORECAST_PRELIM_COCTU!$B:$W,11,FALSE)</f>
        <v>5788</v>
      </c>
      <c r="L122" s="6">
        <f>VLOOKUP($C122,[1]FORECAST_PRELIM_COCTU!$B:$W,12,FALSE)</f>
        <v>6777</v>
      </c>
      <c r="M122" s="6">
        <f>VLOOKUP($C122,[1]FORECAST_PRELIM_COCTU!$B:$W,13,FALSE)</f>
        <v>7934</v>
      </c>
      <c r="N122" s="7">
        <f>VLOOKUP($C122,[1]FORECAST_PRELIM_COCTU!$B:$W,14,FALSE)</f>
        <v>8500</v>
      </c>
      <c r="O122" s="8">
        <f t="shared" si="15"/>
        <v>3400</v>
      </c>
      <c r="P122" s="6">
        <f>VLOOKUP($C122,[1]FORECAST_PRELIM_COCTU!$B:$W,17,FALSE)</f>
        <v>9938</v>
      </c>
      <c r="Q122" s="6">
        <f>VLOOKUP($C122,[1]FORECAST_PRELIM_COCTU!$B:$W,18,FALSE)</f>
        <v>13351</v>
      </c>
      <c r="R122" s="6">
        <f>VLOOKUP($C122,[1]FORECAST_PRELIM_COCTU!$B:$W,19,FALSE)</f>
        <v>15128</v>
      </c>
      <c r="S122" s="6">
        <f>VLOOKUP($C122,[1]FORECAST_PRELIM_COCTU!$B:$W,20,FALSE)</f>
        <v>17784</v>
      </c>
      <c r="T122" s="7">
        <f>VLOOKUP($C122,[1]FORECAST_PRELIM_COCTU!$B:$W,21,FALSE)</f>
        <v>14800</v>
      </c>
      <c r="U122" s="8">
        <f t="shared" si="16"/>
        <v>7846</v>
      </c>
    </row>
    <row r="123" spans="1:21" outlineLevel="2" x14ac:dyDescent="0.3">
      <c r="A123" t="s">
        <v>175</v>
      </c>
      <c r="B123" t="s">
        <v>251</v>
      </c>
      <c r="C123" t="s">
        <v>252</v>
      </c>
      <c r="D123" s="6">
        <f>VLOOKUP($C123,[1]FORECAST_PRELIM_COCTU!$B:$W,3,FALSE)</f>
        <v>7779</v>
      </c>
      <c r="E123" s="6">
        <f>VLOOKUP($C123,[1]FORECAST_PRELIM_COCTU!$B:$W,4,FALSE)</f>
        <v>7579</v>
      </c>
      <c r="F123" s="6">
        <f>VLOOKUP($C123,[1]FORECAST_PRELIM_COCTU!$B:$W,5,FALSE)</f>
        <v>8065</v>
      </c>
      <c r="G123" s="6">
        <f>VLOOKUP($C123,[1]FORECAST_PRELIM_COCTU!$B:$W,6,FALSE)</f>
        <v>8107</v>
      </c>
      <c r="H123" s="7">
        <f>VLOOKUP($C123,[1]FORECAST_PRELIM_COCTU!$B:$W,7,FALSE)</f>
        <v>8000</v>
      </c>
      <c r="I123" s="8">
        <f t="shared" si="14"/>
        <v>328</v>
      </c>
      <c r="J123" s="6">
        <f>VLOOKUP($C123,[1]FORECAST_PRELIM_COCTU!$B:$W,10,FALSE)</f>
        <v>2872</v>
      </c>
      <c r="K123" s="6">
        <f>VLOOKUP($C123,[1]FORECAST_PRELIM_COCTU!$B:$W,11,FALSE)</f>
        <v>2973</v>
      </c>
      <c r="L123" s="6">
        <f>VLOOKUP($C123,[1]FORECAST_PRELIM_COCTU!$B:$W,12,FALSE)</f>
        <v>3313</v>
      </c>
      <c r="M123" s="6">
        <f>VLOOKUP($C123,[1]FORECAST_PRELIM_COCTU!$B:$W,13,FALSE)</f>
        <v>3371</v>
      </c>
      <c r="N123" s="7">
        <f>VLOOKUP($C123,[1]FORECAST_PRELIM_COCTU!$B:$W,14,FALSE)</f>
        <v>3000</v>
      </c>
      <c r="O123" s="8">
        <f t="shared" si="15"/>
        <v>499</v>
      </c>
      <c r="P123" s="6">
        <f>VLOOKUP($C123,[1]FORECAST_PRELIM_COCTU!$B:$W,17,FALSE)</f>
        <v>1669</v>
      </c>
      <c r="Q123" s="6">
        <f>VLOOKUP($C123,[1]FORECAST_PRELIM_COCTU!$B:$W,18,FALSE)</f>
        <v>1879</v>
      </c>
      <c r="R123" s="6">
        <f>VLOOKUP($C123,[1]FORECAST_PRELIM_COCTU!$B:$W,19,FALSE)</f>
        <v>1932</v>
      </c>
      <c r="S123" s="6">
        <f>VLOOKUP($C123,[1]FORECAST_PRELIM_COCTU!$B:$W,20,FALSE)</f>
        <v>2049</v>
      </c>
      <c r="T123" s="7">
        <f>VLOOKUP($C123,[1]FORECAST_PRELIM_COCTU!$B:$W,21,FALSE)</f>
        <v>1600</v>
      </c>
      <c r="U123" s="8">
        <f t="shared" si="16"/>
        <v>380</v>
      </c>
    </row>
    <row r="124" spans="1:21" outlineLevel="2" x14ac:dyDescent="0.3">
      <c r="A124" t="s">
        <v>175</v>
      </c>
      <c r="B124" t="s">
        <v>253</v>
      </c>
      <c r="C124" t="s">
        <v>254</v>
      </c>
      <c r="D124" s="6">
        <f>VLOOKUP($C124,[1]FORECAST_PRELIM_COCTU!$B:$W,3,FALSE)</f>
        <v>1734</v>
      </c>
      <c r="E124" s="6">
        <f>VLOOKUP($C124,[1]FORECAST_PRELIM_COCTU!$B:$W,4,FALSE)</f>
        <v>2296</v>
      </c>
      <c r="F124" s="6">
        <f>VLOOKUP($C124,[1]FORECAST_PRELIM_COCTU!$B:$W,5,FALSE)</f>
        <v>2486</v>
      </c>
      <c r="G124" s="6">
        <f>VLOOKUP($C124,[1]FORECAST_PRELIM_COCTU!$B:$W,6,FALSE)</f>
        <v>2712</v>
      </c>
      <c r="H124" s="7">
        <f>VLOOKUP($C124,[1]FORECAST_PRELIM_COCTU!$B:$W,7,FALSE)</f>
        <v>1950</v>
      </c>
      <c r="I124" s="8">
        <f t="shared" si="14"/>
        <v>978</v>
      </c>
      <c r="J124" s="6">
        <f>VLOOKUP($C124,[1]FORECAST_PRELIM_COCTU!$B:$W,10,FALSE)</f>
        <v>1040</v>
      </c>
      <c r="K124" s="6">
        <f>VLOOKUP($C124,[1]FORECAST_PRELIM_COCTU!$B:$W,11,FALSE)</f>
        <v>1147</v>
      </c>
      <c r="L124" s="6">
        <f>VLOOKUP($C124,[1]FORECAST_PRELIM_COCTU!$B:$W,12,FALSE)</f>
        <v>1211</v>
      </c>
      <c r="M124" s="6">
        <f>VLOOKUP($C124,[1]FORECAST_PRELIM_COCTU!$B:$W,13,FALSE)</f>
        <v>1269</v>
      </c>
      <c r="N124" s="7">
        <f>VLOOKUP($C124,[1]FORECAST_PRELIM_COCTU!$B:$W,14,FALSE)</f>
        <v>1100</v>
      </c>
      <c r="O124" s="8">
        <f t="shared" si="15"/>
        <v>229</v>
      </c>
      <c r="P124" s="6">
        <f>VLOOKUP($C124,[1]FORECAST_PRELIM_COCTU!$B:$W,17,FALSE)</f>
        <v>680</v>
      </c>
      <c r="Q124" s="6">
        <f>VLOOKUP($C124,[1]FORECAST_PRELIM_COCTU!$B:$W,18,FALSE)</f>
        <v>998</v>
      </c>
      <c r="R124" s="6">
        <f>VLOOKUP($C124,[1]FORECAST_PRELIM_COCTU!$B:$W,19,FALSE)</f>
        <v>1050</v>
      </c>
      <c r="S124" s="6">
        <f>VLOOKUP($C124,[1]FORECAST_PRELIM_COCTU!$B:$W,20,FALSE)</f>
        <v>1132</v>
      </c>
      <c r="T124" s="7">
        <f>VLOOKUP($C124,[1]FORECAST_PRELIM_COCTU!$B:$W,21,FALSE)</f>
        <v>600</v>
      </c>
      <c r="U124" s="8">
        <f t="shared" si="16"/>
        <v>452</v>
      </c>
    </row>
    <row r="125" spans="1:21" outlineLevel="2" x14ac:dyDescent="0.3">
      <c r="A125" t="s">
        <v>175</v>
      </c>
      <c r="B125" t="s">
        <v>255</v>
      </c>
      <c r="C125" t="s">
        <v>256</v>
      </c>
      <c r="D125" s="6">
        <f>VLOOKUP($C125,[1]FORECAST_PRELIM_COCTU!$B:$W,3,FALSE)</f>
        <v>5612</v>
      </c>
      <c r="E125" s="6">
        <f>VLOOKUP($C125,[1]FORECAST_PRELIM_COCTU!$B:$W,4,FALSE)</f>
        <v>5616</v>
      </c>
      <c r="F125" s="6">
        <f>VLOOKUP($C125,[1]FORECAST_PRELIM_COCTU!$B:$W,5,FALSE)</f>
        <v>5597</v>
      </c>
      <c r="G125" s="6">
        <f>VLOOKUP($C125,[1]FORECAST_PRELIM_COCTU!$B:$W,6,FALSE)</f>
        <v>5546</v>
      </c>
      <c r="H125" s="7">
        <f>VLOOKUP($C125,[1]FORECAST_PRELIM_COCTU!$B:$W,7,FALSE)</f>
        <v>5610</v>
      </c>
      <c r="I125" s="8">
        <f t="shared" si="14"/>
        <v>-66</v>
      </c>
      <c r="J125" s="6">
        <f>VLOOKUP($C125,[1]FORECAST_PRELIM_COCTU!$B:$W,10,FALSE)</f>
        <v>2248</v>
      </c>
      <c r="K125" s="6">
        <f>VLOOKUP($C125,[1]FORECAST_PRELIM_COCTU!$B:$W,11,FALSE)</f>
        <v>2526</v>
      </c>
      <c r="L125" s="6">
        <f>VLOOKUP($C125,[1]FORECAST_PRELIM_COCTU!$B:$W,12,FALSE)</f>
        <v>2572</v>
      </c>
      <c r="M125" s="6">
        <f>VLOOKUP($C125,[1]FORECAST_PRELIM_COCTU!$B:$W,13,FALSE)</f>
        <v>2578</v>
      </c>
      <c r="N125" s="7">
        <f>VLOOKUP($C125,[1]FORECAST_PRELIM_COCTU!$B:$W,14,FALSE)</f>
        <v>2630</v>
      </c>
      <c r="O125" s="8">
        <f t="shared" si="15"/>
        <v>330</v>
      </c>
      <c r="P125" s="6">
        <f>VLOOKUP($C125,[1]FORECAST_PRELIM_COCTU!$B:$W,17,FALSE)</f>
        <v>2103</v>
      </c>
      <c r="Q125" s="6">
        <f>VLOOKUP($C125,[1]FORECAST_PRELIM_COCTU!$B:$W,18,FALSE)</f>
        <v>2587</v>
      </c>
      <c r="R125" s="6">
        <f>VLOOKUP($C125,[1]FORECAST_PRELIM_COCTU!$B:$W,19,FALSE)</f>
        <v>2603</v>
      </c>
      <c r="S125" s="6">
        <f>VLOOKUP($C125,[1]FORECAST_PRELIM_COCTU!$B:$W,20,FALSE)</f>
        <v>2727</v>
      </c>
      <c r="T125" s="7">
        <f>VLOOKUP($C125,[1]FORECAST_PRELIM_COCTU!$B:$W,21,FALSE)</f>
        <v>1900</v>
      </c>
      <c r="U125" s="8">
        <f t="shared" si="16"/>
        <v>624</v>
      </c>
    </row>
    <row r="126" spans="1:21" outlineLevel="2" x14ac:dyDescent="0.3">
      <c r="A126" t="s">
        <v>175</v>
      </c>
      <c r="B126" t="s">
        <v>257</v>
      </c>
      <c r="C126" t="s">
        <v>258</v>
      </c>
      <c r="D126" s="6">
        <f>VLOOKUP($C126,[1]FORECAST_PRELIM_COCTU!$B:$W,3,FALSE)</f>
        <v>2307</v>
      </c>
      <c r="E126" s="6">
        <f>VLOOKUP($C126,[1]FORECAST_PRELIM_COCTU!$B:$W,4,FALSE)</f>
        <v>2369</v>
      </c>
      <c r="F126" s="6">
        <f>VLOOKUP($C126,[1]FORECAST_PRELIM_COCTU!$B:$W,5,FALSE)</f>
        <v>2421</v>
      </c>
      <c r="G126" s="6">
        <f>VLOOKUP($C126,[1]FORECAST_PRELIM_COCTU!$B:$W,6,FALSE)</f>
        <v>2406</v>
      </c>
      <c r="H126" s="7">
        <f>VLOOKUP($C126,[1]FORECAST_PRELIM_COCTU!$B:$W,7,FALSE)</f>
        <v>2170</v>
      </c>
      <c r="I126" s="8">
        <f t="shared" si="14"/>
        <v>99</v>
      </c>
      <c r="J126" s="6">
        <f>VLOOKUP($C126,[1]FORECAST_PRELIM_COCTU!$B:$W,10,FALSE)</f>
        <v>896</v>
      </c>
      <c r="K126" s="6">
        <f>VLOOKUP($C126,[1]FORECAST_PRELIM_COCTU!$B:$W,11,FALSE)</f>
        <v>941</v>
      </c>
      <c r="L126" s="6">
        <f>VLOOKUP($C126,[1]FORECAST_PRELIM_COCTU!$B:$W,12,FALSE)</f>
        <v>992</v>
      </c>
      <c r="M126" s="6">
        <f>VLOOKUP($C126,[1]FORECAST_PRELIM_COCTU!$B:$W,13,FALSE)</f>
        <v>1011</v>
      </c>
      <c r="N126" s="7">
        <f>VLOOKUP($C126,[1]FORECAST_PRELIM_COCTU!$B:$W,14,FALSE)</f>
        <v>900</v>
      </c>
      <c r="O126" s="8">
        <f t="shared" si="15"/>
        <v>115</v>
      </c>
      <c r="P126" s="6">
        <f>VLOOKUP($C126,[1]FORECAST_PRELIM_COCTU!$B:$W,17,FALSE)</f>
        <v>354</v>
      </c>
      <c r="Q126" s="6">
        <f>VLOOKUP($C126,[1]FORECAST_PRELIM_COCTU!$B:$W,18,FALSE)</f>
        <v>416</v>
      </c>
      <c r="R126" s="6">
        <f>VLOOKUP($C126,[1]FORECAST_PRELIM_COCTU!$B:$W,19,FALSE)</f>
        <v>462</v>
      </c>
      <c r="S126" s="6">
        <f>VLOOKUP($C126,[1]FORECAST_PRELIM_COCTU!$B:$W,20,FALSE)</f>
        <v>536</v>
      </c>
      <c r="T126" s="7">
        <f>VLOOKUP($C126,[1]FORECAST_PRELIM_COCTU!$B:$W,21,FALSE)</f>
        <v>500</v>
      </c>
      <c r="U126" s="8">
        <f t="shared" si="16"/>
        <v>182</v>
      </c>
    </row>
    <row r="127" spans="1:21" outlineLevel="2" x14ac:dyDescent="0.3">
      <c r="A127" t="s">
        <v>175</v>
      </c>
      <c r="B127" t="s">
        <v>259</v>
      </c>
      <c r="C127" t="s">
        <v>260</v>
      </c>
      <c r="D127" s="6">
        <f>VLOOKUP($C127,[1]FORECAST_PRELIM_COCTU!$B:$W,3,FALSE)</f>
        <v>50010</v>
      </c>
      <c r="E127" s="6">
        <f>VLOOKUP($C127,[1]FORECAST_PRELIM_COCTU!$B:$W,4,FALSE)</f>
        <v>54455</v>
      </c>
      <c r="F127" s="6">
        <f>VLOOKUP($C127,[1]FORECAST_PRELIM_COCTU!$B:$W,5,FALSE)</f>
        <v>57481</v>
      </c>
      <c r="G127" s="6">
        <f>VLOOKUP($C127,[1]FORECAST_PRELIM_COCTU!$B:$W,6,FALSE)</f>
        <v>61248</v>
      </c>
      <c r="H127" s="7">
        <f>VLOOKUP($C127,[1]FORECAST_PRELIM_COCTU!$B:$W,7,FALSE)</f>
        <v>57890</v>
      </c>
      <c r="I127" s="8">
        <f t="shared" si="14"/>
        <v>11238</v>
      </c>
      <c r="J127" s="6">
        <f>VLOOKUP($C127,[1]FORECAST_PRELIM_COCTU!$B:$W,10,FALSE)</f>
        <v>23830</v>
      </c>
      <c r="K127" s="6">
        <f>VLOOKUP($C127,[1]FORECAST_PRELIM_COCTU!$B:$W,11,FALSE)</f>
        <v>25103</v>
      </c>
      <c r="L127" s="6">
        <f>VLOOKUP($C127,[1]FORECAST_PRELIM_COCTU!$B:$W,12,FALSE)</f>
        <v>26533</v>
      </c>
      <c r="M127" s="6">
        <f>VLOOKUP($C127,[1]FORECAST_PRELIM_COCTU!$B:$W,13,FALSE)</f>
        <v>28013</v>
      </c>
      <c r="N127" s="7">
        <f>VLOOKUP($C127,[1]FORECAST_PRELIM_COCTU!$B:$W,14,FALSE)</f>
        <v>27860</v>
      </c>
      <c r="O127" s="8">
        <f t="shared" si="15"/>
        <v>4183</v>
      </c>
      <c r="P127" s="6">
        <f>VLOOKUP($C127,[1]FORECAST_PRELIM_COCTU!$B:$W,17,FALSE)</f>
        <v>33639</v>
      </c>
      <c r="Q127" s="6">
        <f>VLOOKUP($C127,[1]FORECAST_PRELIM_COCTU!$B:$W,18,FALSE)</f>
        <v>39937</v>
      </c>
      <c r="R127" s="6">
        <f>VLOOKUP($C127,[1]FORECAST_PRELIM_COCTU!$B:$W,19,FALSE)</f>
        <v>40790</v>
      </c>
      <c r="S127" s="6">
        <f>VLOOKUP($C127,[1]FORECAST_PRELIM_COCTU!$B:$W,20,FALSE)</f>
        <v>41767</v>
      </c>
      <c r="T127" s="7">
        <f>VLOOKUP($C127,[1]FORECAST_PRELIM_COCTU!$B:$W,21,FALSE)</f>
        <v>46850</v>
      </c>
      <c r="U127" s="8">
        <f t="shared" si="16"/>
        <v>8128</v>
      </c>
    </row>
    <row r="128" spans="1:21" outlineLevel="2" x14ac:dyDescent="0.3">
      <c r="A128" t="s">
        <v>175</v>
      </c>
      <c r="B128" t="s">
        <v>261</v>
      </c>
      <c r="C128" t="s">
        <v>262</v>
      </c>
      <c r="D128" s="6">
        <f>VLOOKUP($C128,[1]FORECAST_PRELIM_COCTU!$B:$W,3,FALSE)</f>
        <v>1442</v>
      </c>
      <c r="E128" s="6">
        <f>VLOOKUP($C128,[1]FORECAST_PRELIM_COCTU!$B:$W,4,FALSE)</f>
        <v>1731</v>
      </c>
      <c r="F128" s="6">
        <f>VLOOKUP($C128,[1]FORECAST_PRELIM_COCTU!$B:$W,5,FALSE)</f>
        <v>1844</v>
      </c>
      <c r="G128" s="6">
        <f>VLOOKUP($C128,[1]FORECAST_PRELIM_COCTU!$B:$W,6,FALSE)</f>
        <v>1954</v>
      </c>
      <c r="H128" s="7">
        <f>VLOOKUP($C128,[1]FORECAST_PRELIM_COCTU!$B:$W,7,FALSE)</f>
        <v>1880</v>
      </c>
      <c r="I128" s="8">
        <f t="shared" si="14"/>
        <v>512</v>
      </c>
      <c r="J128" s="6">
        <f>VLOOKUP($C128,[1]FORECAST_PRELIM_COCTU!$B:$W,10,FALSE)</f>
        <v>586</v>
      </c>
      <c r="K128" s="6">
        <f>VLOOKUP($C128,[1]FORECAST_PRELIM_COCTU!$B:$W,11,FALSE)</f>
        <v>720</v>
      </c>
      <c r="L128" s="6">
        <f>VLOOKUP($C128,[1]FORECAST_PRELIM_COCTU!$B:$W,12,FALSE)</f>
        <v>784</v>
      </c>
      <c r="M128" s="6">
        <f>VLOOKUP($C128,[1]FORECAST_PRELIM_COCTU!$B:$W,13,FALSE)</f>
        <v>823</v>
      </c>
      <c r="N128" s="7">
        <f>VLOOKUP($C128,[1]FORECAST_PRELIM_COCTU!$B:$W,14,FALSE)</f>
        <v>760</v>
      </c>
      <c r="O128" s="8">
        <f t="shared" si="15"/>
        <v>237</v>
      </c>
      <c r="P128" s="6">
        <f>VLOOKUP($C128,[1]FORECAST_PRELIM_COCTU!$B:$W,17,FALSE)</f>
        <v>354</v>
      </c>
      <c r="Q128" s="6">
        <f>VLOOKUP($C128,[1]FORECAST_PRELIM_COCTU!$B:$W,18,FALSE)</f>
        <v>408</v>
      </c>
      <c r="R128" s="6">
        <f>VLOOKUP($C128,[1]FORECAST_PRELIM_COCTU!$B:$W,19,FALSE)</f>
        <v>428</v>
      </c>
      <c r="S128" s="6">
        <f>VLOOKUP($C128,[1]FORECAST_PRELIM_COCTU!$B:$W,20,FALSE)</f>
        <v>451</v>
      </c>
      <c r="T128" s="7">
        <f>VLOOKUP($C128,[1]FORECAST_PRELIM_COCTU!$B:$W,21,FALSE)</f>
        <v>300</v>
      </c>
      <c r="U128" s="8">
        <f t="shared" si="16"/>
        <v>97</v>
      </c>
    </row>
    <row r="129" spans="1:21" outlineLevel="2" x14ac:dyDescent="0.3">
      <c r="A129" t="s">
        <v>175</v>
      </c>
      <c r="B129" t="s">
        <v>263</v>
      </c>
      <c r="C129" t="s">
        <v>264</v>
      </c>
      <c r="D129" s="6">
        <f>VLOOKUP($C129,[1]FORECAST_PRELIM_COCTU!$B:$W,3,FALSE)</f>
        <v>4434</v>
      </c>
      <c r="E129" s="6">
        <f>VLOOKUP($C129,[1]FORECAST_PRELIM_COCTU!$B:$W,4,FALSE)</f>
        <v>5557</v>
      </c>
      <c r="F129" s="6">
        <f>VLOOKUP($C129,[1]FORECAST_PRELIM_COCTU!$B:$W,5,FALSE)</f>
        <v>6110</v>
      </c>
      <c r="G129" s="6">
        <f>VLOOKUP($C129,[1]FORECAST_PRELIM_COCTU!$B:$W,6,FALSE)</f>
        <v>6697</v>
      </c>
      <c r="H129" s="7">
        <f>VLOOKUP($C129,[1]FORECAST_PRELIM_COCTU!$B:$W,7,FALSE)</f>
        <v>5260</v>
      </c>
      <c r="I129" s="8">
        <f t="shared" si="14"/>
        <v>2263</v>
      </c>
      <c r="J129" s="6">
        <f>VLOOKUP($C129,[1]FORECAST_PRELIM_COCTU!$B:$W,10,FALSE)</f>
        <v>2206</v>
      </c>
      <c r="K129" s="6">
        <f>VLOOKUP($C129,[1]FORECAST_PRELIM_COCTU!$B:$W,11,FALSE)</f>
        <v>2525</v>
      </c>
      <c r="L129" s="6">
        <f>VLOOKUP($C129,[1]FORECAST_PRELIM_COCTU!$B:$W,12,FALSE)</f>
        <v>2735</v>
      </c>
      <c r="M129" s="6">
        <f>VLOOKUP($C129,[1]FORECAST_PRELIM_COCTU!$B:$W,13,FALSE)</f>
        <v>2907</v>
      </c>
      <c r="N129" s="7">
        <f>VLOOKUP($C129,[1]FORECAST_PRELIM_COCTU!$B:$W,14,FALSE)</f>
        <v>2680</v>
      </c>
      <c r="O129" s="8">
        <f t="shared" si="15"/>
        <v>701</v>
      </c>
      <c r="P129" s="6">
        <f>VLOOKUP($C129,[1]FORECAST_PRELIM_COCTU!$B:$W,17,FALSE)</f>
        <v>4159</v>
      </c>
      <c r="Q129" s="6">
        <f>VLOOKUP($C129,[1]FORECAST_PRELIM_COCTU!$B:$W,18,FALSE)</f>
        <v>5288</v>
      </c>
      <c r="R129" s="6">
        <f>VLOOKUP($C129,[1]FORECAST_PRELIM_COCTU!$B:$W,19,FALSE)</f>
        <v>5555</v>
      </c>
      <c r="S129" s="6">
        <f>VLOOKUP($C129,[1]FORECAST_PRELIM_COCTU!$B:$W,20,FALSE)</f>
        <v>5990</v>
      </c>
      <c r="T129" s="7">
        <f>VLOOKUP($C129,[1]FORECAST_PRELIM_COCTU!$B:$W,21,FALSE)</f>
        <v>5540</v>
      </c>
      <c r="U129" s="8">
        <f t="shared" si="16"/>
        <v>1831</v>
      </c>
    </row>
    <row r="130" spans="1:21" outlineLevel="2" x14ac:dyDescent="0.3">
      <c r="A130" t="s">
        <v>175</v>
      </c>
      <c r="B130" t="s">
        <v>265</v>
      </c>
      <c r="C130" t="s">
        <v>266</v>
      </c>
      <c r="D130" s="6">
        <f>VLOOKUP($C130,[1]FORECAST_PRELIM_COCTU!$B:$W,3,FALSE)</f>
        <v>384</v>
      </c>
      <c r="E130" s="6">
        <f>VLOOKUP($C130,[1]FORECAST_PRELIM_COCTU!$B:$W,4,FALSE)</f>
        <v>386</v>
      </c>
      <c r="F130" s="6">
        <f>VLOOKUP($C130,[1]FORECAST_PRELIM_COCTU!$B:$W,5,FALSE)</f>
        <v>449</v>
      </c>
      <c r="G130" s="6">
        <f>VLOOKUP($C130,[1]FORECAST_PRELIM_COCTU!$B:$W,6,FALSE)</f>
        <v>448</v>
      </c>
      <c r="H130" s="7">
        <f>VLOOKUP($C130,[1]FORECAST_PRELIM_COCTU!$B:$W,7,FALSE)</f>
        <v>440</v>
      </c>
      <c r="I130" s="8">
        <f t="shared" si="14"/>
        <v>64</v>
      </c>
      <c r="J130" s="6">
        <f>VLOOKUP($C130,[1]FORECAST_PRELIM_COCTU!$B:$W,10,FALSE)</f>
        <v>150</v>
      </c>
      <c r="K130" s="6">
        <f>VLOOKUP($C130,[1]FORECAST_PRELIM_COCTU!$B:$W,11,FALSE)</f>
        <v>152</v>
      </c>
      <c r="L130" s="6">
        <f>VLOOKUP($C130,[1]FORECAST_PRELIM_COCTU!$B:$W,12,FALSE)</f>
        <v>180</v>
      </c>
      <c r="M130" s="6">
        <f>VLOOKUP($C130,[1]FORECAST_PRELIM_COCTU!$B:$W,13,FALSE)</f>
        <v>180</v>
      </c>
      <c r="N130" s="7">
        <f>VLOOKUP($C130,[1]FORECAST_PRELIM_COCTU!$B:$W,14,FALSE)</f>
        <v>180</v>
      </c>
      <c r="O130" s="8">
        <f t="shared" si="15"/>
        <v>30</v>
      </c>
      <c r="P130" s="6">
        <f>VLOOKUP($C130,[1]FORECAST_PRELIM_COCTU!$B:$W,17,FALSE)</f>
        <v>10</v>
      </c>
      <c r="Q130" s="6">
        <f>VLOOKUP($C130,[1]FORECAST_PRELIM_COCTU!$B:$W,18,FALSE)</f>
        <v>21</v>
      </c>
      <c r="R130" s="6">
        <f>VLOOKUP($C130,[1]FORECAST_PRELIM_COCTU!$B:$W,19,FALSE)</f>
        <v>21</v>
      </c>
      <c r="S130" s="6">
        <f>VLOOKUP($C130,[1]FORECAST_PRELIM_COCTU!$B:$W,20,FALSE)</f>
        <v>21</v>
      </c>
      <c r="T130" s="7">
        <f>VLOOKUP($C130,[1]FORECAST_PRELIM_COCTU!$B:$W,21,FALSE)</f>
        <v>0</v>
      </c>
      <c r="U130" s="8">
        <f t="shared" si="16"/>
        <v>11</v>
      </c>
    </row>
    <row r="131" spans="1:21" s="9" customFormat="1" outlineLevel="1" x14ac:dyDescent="0.3">
      <c r="A131" s="9" t="s">
        <v>267</v>
      </c>
      <c r="D131" s="10">
        <f t="shared" ref="D131:T131" si="17">SUBTOTAL(9,D85:D130)</f>
        <v>1281565</v>
      </c>
      <c r="E131" s="10">
        <f t="shared" si="17"/>
        <v>1389645</v>
      </c>
      <c r="F131" s="10">
        <f t="shared" si="17"/>
        <v>1468571</v>
      </c>
      <c r="G131" s="10">
        <f t="shared" si="17"/>
        <v>1559652</v>
      </c>
      <c r="H131" s="11">
        <f t="shared" si="17"/>
        <v>1470960</v>
      </c>
      <c r="I131" s="12">
        <f t="shared" si="17"/>
        <v>278087</v>
      </c>
      <c r="J131" s="10">
        <f t="shared" si="17"/>
        <v>528547</v>
      </c>
      <c r="K131" s="10">
        <f t="shared" si="17"/>
        <v>571480</v>
      </c>
      <c r="L131" s="10">
        <f t="shared" si="17"/>
        <v>607807</v>
      </c>
      <c r="M131" s="10">
        <f t="shared" si="17"/>
        <v>641581</v>
      </c>
      <c r="N131" s="11">
        <f t="shared" si="17"/>
        <v>622160</v>
      </c>
      <c r="O131" s="12">
        <f>SUBTOTAL(9,O85:O130)</f>
        <v>113034</v>
      </c>
      <c r="P131" s="10">
        <f t="shared" si="17"/>
        <v>811683</v>
      </c>
      <c r="Q131" s="10">
        <f t="shared" si="17"/>
        <v>944810</v>
      </c>
      <c r="R131" s="10">
        <f t="shared" si="17"/>
        <v>978158</v>
      </c>
      <c r="S131" s="10">
        <f t="shared" si="17"/>
        <v>1039726</v>
      </c>
      <c r="T131" s="11">
        <f t="shared" si="17"/>
        <v>1061160</v>
      </c>
      <c r="U131" s="12">
        <f>SUBTOTAL(9,U85:U130)</f>
        <v>228043</v>
      </c>
    </row>
    <row r="132" spans="1:21" outlineLevel="2" x14ac:dyDescent="0.3">
      <c r="A132" t="s">
        <v>55</v>
      </c>
      <c r="B132" t="s">
        <v>268</v>
      </c>
      <c r="C132" t="s">
        <v>269</v>
      </c>
      <c r="D132" s="6">
        <f>VLOOKUP($C132,[1]FORECAST_PRELIM_COCTU!$B:$W,3,FALSE)</f>
        <v>9939</v>
      </c>
      <c r="E132" s="6">
        <f>VLOOKUP($C132,[1]FORECAST_PRELIM_COCTU!$B:$W,4,FALSE)</f>
        <v>11258</v>
      </c>
      <c r="F132" s="6">
        <f>VLOOKUP($C132,[1]FORECAST_PRELIM_COCTU!$B:$W,5,FALSE)</f>
        <v>11891</v>
      </c>
      <c r="G132" s="6">
        <f>VLOOKUP($C132,[1]FORECAST_PRELIM_COCTU!$B:$W,6,FALSE)</f>
        <v>12576</v>
      </c>
      <c r="H132" s="7">
        <f>VLOOKUP($C132,[1]FORECAST_PRELIM_COCTU!$B:$W,7,FALSE)</f>
        <v>13500</v>
      </c>
      <c r="I132" s="8">
        <f t="shared" ref="I132:I170" si="18">G132-D132</f>
        <v>2637</v>
      </c>
      <c r="J132" s="6">
        <f>VLOOKUP($C132,[1]FORECAST_PRELIM_COCTU!$B:$W,10,FALSE)</f>
        <v>3114</v>
      </c>
      <c r="K132" s="6">
        <f>VLOOKUP($C132,[1]FORECAST_PRELIM_COCTU!$B:$W,11,FALSE)</f>
        <v>4048</v>
      </c>
      <c r="L132" s="6">
        <f>VLOOKUP($C132,[1]FORECAST_PRELIM_COCTU!$B:$W,12,FALSE)</f>
        <v>4360</v>
      </c>
      <c r="M132" s="6">
        <f>VLOOKUP($C132,[1]FORECAST_PRELIM_COCTU!$B:$W,13,FALSE)</f>
        <v>4600</v>
      </c>
      <c r="N132" s="7">
        <f>VLOOKUP($C132,[1]FORECAST_PRELIM_COCTU!$B:$W,14,FALSE)</f>
        <v>4600</v>
      </c>
      <c r="O132" s="8">
        <f t="shared" ref="O132:O170" si="19">M132-J132</f>
        <v>1486</v>
      </c>
      <c r="P132" s="6">
        <f>VLOOKUP($C132,[1]FORECAST_PRELIM_COCTU!$B:$W,17,FALSE)</f>
        <v>10182</v>
      </c>
      <c r="Q132" s="6">
        <f>VLOOKUP($C132,[1]FORECAST_PRELIM_COCTU!$B:$W,18,FALSE)</f>
        <v>12926</v>
      </c>
      <c r="R132" s="6">
        <f>VLOOKUP($C132,[1]FORECAST_PRELIM_COCTU!$B:$W,19,FALSE)</f>
        <v>13495</v>
      </c>
      <c r="S132" s="6">
        <f>VLOOKUP($C132,[1]FORECAST_PRELIM_COCTU!$B:$W,20,FALSE)</f>
        <v>14619</v>
      </c>
      <c r="T132" s="7">
        <f>VLOOKUP($C132,[1]FORECAST_PRELIM_COCTU!$B:$W,21,FALSE)</f>
        <v>17500</v>
      </c>
      <c r="U132" s="8">
        <f t="shared" ref="U132:U170" si="20">S132-P132</f>
        <v>4437</v>
      </c>
    </row>
    <row r="133" spans="1:21" outlineLevel="2" x14ac:dyDescent="0.3">
      <c r="A133" t="s">
        <v>55</v>
      </c>
      <c r="B133" t="s">
        <v>25</v>
      </c>
      <c r="C133" t="s">
        <v>270</v>
      </c>
      <c r="D133" s="6">
        <f>VLOOKUP($C133,[1]FORECAST_PRELIM_COCTU!$B:$W,3,FALSE)</f>
        <v>0</v>
      </c>
      <c r="E133" s="6">
        <f>VLOOKUP($C133,[1]FORECAST_PRELIM_COCTU!$B:$W,4,FALSE)</f>
        <v>0</v>
      </c>
      <c r="F133" s="6">
        <f>VLOOKUP($C133,[1]FORECAST_PRELIM_COCTU!$B:$W,5,FALSE)</f>
        <v>0</v>
      </c>
      <c r="G133" s="6">
        <f>VLOOKUP($C133,[1]FORECAST_PRELIM_COCTU!$B:$W,6,FALSE)</f>
        <v>0</v>
      </c>
      <c r="H133" s="7">
        <f>VLOOKUP($C133,[1]FORECAST_PRELIM_COCTU!$B:$W,7,FALSE)</f>
        <v>0</v>
      </c>
      <c r="I133" s="8">
        <f t="shared" si="18"/>
        <v>0</v>
      </c>
      <c r="J133" s="6">
        <f>VLOOKUP($C133,[1]FORECAST_PRELIM_COCTU!$B:$W,10,FALSE)</f>
        <v>0</v>
      </c>
      <c r="K133" s="6">
        <f>VLOOKUP($C133,[1]FORECAST_PRELIM_COCTU!$B:$W,11,FALSE)</f>
        <v>0</v>
      </c>
      <c r="L133" s="6">
        <f>VLOOKUP($C133,[1]FORECAST_PRELIM_COCTU!$B:$W,12,FALSE)</f>
        <v>0</v>
      </c>
      <c r="M133" s="6">
        <f>VLOOKUP($C133,[1]FORECAST_PRELIM_COCTU!$B:$W,13,FALSE)</f>
        <v>0</v>
      </c>
      <c r="N133" s="7">
        <f>VLOOKUP($C133,[1]FORECAST_PRELIM_COCTU!$B:$W,14,FALSE)</f>
        <v>0</v>
      </c>
      <c r="O133" s="8">
        <f t="shared" si="19"/>
        <v>0</v>
      </c>
      <c r="P133" s="6">
        <f>VLOOKUP($C133,[1]FORECAST_PRELIM_COCTU!$B:$W,17,FALSE)</f>
        <v>707</v>
      </c>
      <c r="Q133" s="6">
        <f>VLOOKUP($C133,[1]FORECAST_PRELIM_COCTU!$B:$W,18,FALSE)</f>
        <v>749</v>
      </c>
      <c r="R133" s="6">
        <f>VLOOKUP($C133,[1]FORECAST_PRELIM_COCTU!$B:$W,19,FALSE)</f>
        <v>847</v>
      </c>
      <c r="S133" s="6">
        <f>VLOOKUP($C133,[1]FORECAST_PRELIM_COCTU!$B:$W,20,FALSE)</f>
        <v>1148</v>
      </c>
      <c r="T133" s="7">
        <f>VLOOKUP($C133,[1]FORECAST_PRELIM_COCTU!$B:$W,21,FALSE)</f>
        <v>1100</v>
      </c>
      <c r="U133" s="8">
        <f t="shared" si="20"/>
        <v>441</v>
      </c>
    </row>
    <row r="134" spans="1:21" outlineLevel="2" x14ac:dyDescent="0.3">
      <c r="A134" t="s">
        <v>55</v>
      </c>
      <c r="B134" t="s">
        <v>271</v>
      </c>
      <c r="C134" t="s">
        <v>272</v>
      </c>
      <c r="D134" s="6">
        <f>VLOOKUP($C134,[1]FORECAST_PRELIM_COCTU!$B:$W,3,FALSE)</f>
        <v>5369</v>
      </c>
      <c r="E134" s="6">
        <f>VLOOKUP($C134,[1]FORECAST_PRELIM_COCTU!$B:$W,4,FALSE)</f>
        <v>5752</v>
      </c>
      <c r="F134" s="6">
        <f>VLOOKUP($C134,[1]FORECAST_PRELIM_COCTU!$B:$W,5,FALSE)</f>
        <v>6158</v>
      </c>
      <c r="G134" s="6">
        <f>VLOOKUP($C134,[1]FORECAST_PRELIM_COCTU!$B:$W,6,FALSE)</f>
        <v>6256</v>
      </c>
      <c r="H134" s="7">
        <f>VLOOKUP($C134,[1]FORECAST_PRELIM_COCTU!$B:$W,7,FALSE)</f>
        <v>5900</v>
      </c>
      <c r="I134" s="8">
        <f t="shared" si="18"/>
        <v>887</v>
      </c>
      <c r="J134" s="6">
        <f>VLOOKUP($C134,[1]FORECAST_PRELIM_COCTU!$B:$W,10,FALSE)</f>
        <v>2203</v>
      </c>
      <c r="K134" s="6">
        <f>VLOOKUP($C134,[1]FORECAST_PRELIM_COCTU!$B:$W,11,FALSE)</f>
        <v>2392</v>
      </c>
      <c r="L134" s="6">
        <f>VLOOKUP($C134,[1]FORECAST_PRELIM_COCTU!$B:$W,12,FALSE)</f>
        <v>2636</v>
      </c>
      <c r="M134" s="6">
        <f>VLOOKUP($C134,[1]FORECAST_PRELIM_COCTU!$B:$W,13,FALSE)</f>
        <v>2719</v>
      </c>
      <c r="N134" s="7">
        <f>VLOOKUP($C134,[1]FORECAST_PRELIM_COCTU!$B:$W,14,FALSE)</f>
        <v>2410</v>
      </c>
      <c r="O134" s="8">
        <f t="shared" si="19"/>
        <v>516</v>
      </c>
      <c r="P134" s="6">
        <f>VLOOKUP($C134,[1]FORECAST_PRELIM_COCTU!$B:$W,17,FALSE)</f>
        <v>4596</v>
      </c>
      <c r="Q134" s="6">
        <f>VLOOKUP($C134,[1]FORECAST_PRELIM_COCTU!$B:$W,18,FALSE)</f>
        <v>5470</v>
      </c>
      <c r="R134" s="6">
        <f>VLOOKUP($C134,[1]FORECAST_PRELIM_COCTU!$B:$W,19,FALSE)</f>
        <v>5476</v>
      </c>
      <c r="S134" s="6">
        <f>VLOOKUP($C134,[1]FORECAST_PRELIM_COCTU!$B:$W,20,FALSE)</f>
        <v>5600</v>
      </c>
      <c r="T134" s="7">
        <f>VLOOKUP($C134,[1]FORECAST_PRELIM_COCTU!$B:$W,21,FALSE)</f>
        <v>5900</v>
      </c>
      <c r="U134" s="8">
        <f t="shared" si="20"/>
        <v>1004</v>
      </c>
    </row>
    <row r="135" spans="1:21" outlineLevel="2" x14ac:dyDescent="0.3">
      <c r="A135" t="s">
        <v>55</v>
      </c>
      <c r="B135" t="s">
        <v>273</v>
      </c>
      <c r="C135" t="s">
        <v>274</v>
      </c>
      <c r="D135" s="6">
        <f>VLOOKUP($C135,[1]FORECAST_PRELIM_COCTU!$B:$W,3,FALSE)</f>
        <v>528</v>
      </c>
      <c r="E135" s="6">
        <f>VLOOKUP($C135,[1]FORECAST_PRELIM_COCTU!$B:$W,4,FALSE)</f>
        <v>476</v>
      </c>
      <c r="F135" s="6">
        <f>VLOOKUP($C135,[1]FORECAST_PRELIM_COCTU!$B:$W,5,FALSE)</f>
        <v>566</v>
      </c>
      <c r="G135" s="6">
        <f>VLOOKUP($C135,[1]FORECAST_PRELIM_COCTU!$B:$W,6,FALSE)</f>
        <v>583</v>
      </c>
      <c r="H135" s="7">
        <f>VLOOKUP($C135,[1]FORECAST_PRELIM_COCTU!$B:$W,7,FALSE)</f>
        <v>530</v>
      </c>
      <c r="I135" s="8">
        <f t="shared" si="18"/>
        <v>55</v>
      </c>
      <c r="J135" s="6">
        <f>VLOOKUP($C135,[1]FORECAST_PRELIM_COCTU!$B:$W,10,FALSE)</f>
        <v>199</v>
      </c>
      <c r="K135" s="6">
        <f>VLOOKUP($C135,[1]FORECAST_PRELIM_COCTU!$B:$W,11,FALSE)</f>
        <v>198</v>
      </c>
      <c r="L135" s="6">
        <f>VLOOKUP($C135,[1]FORECAST_PRELIM_COCTU!$B:$W,12,FALSE)</f>
        <v>250</v>
      </c>
      <c r="M135" s="6">
        <f>VLOOKUP($C135,[1]FORECAST_PRELIM_COCTU!$B:$W,13,FALSE)</f>
        <v>250</v>
      </c>
      <c r="N135" s="7">
        <f>VLOOKUP($C135,[1]FORECAST_PRELIM_COCTU!$B:$W,14,FALSE)</f>
        <v>250</v>
      </c>
      <c r="O135" s="8">
        <f t="shared" si="19"/>
        <v>51</v>
      </c>
      <c r="P135" s="6">
        <f>VLOOKUP($C135,[1]FORECAST_PRELIM_COCTU!$B:$W,17,FALSE)</f>
        <v>357</v>
      </c>
      <c r="Q135" s="6">
        <f>VLOOKUP($C135,[1]FORECAST_PRELIM_COCTU!$B:$W,18,FALSE)</f>
        <v>583</v>
      </c>
      <c r="R135" s="6">
        <f>VLOOKUP($C135,[1]FORECAST_PRELIM_COCTU!$B:$W,19,FALSE)</f>
        <v>640</v>
      </c>
      <c r="S135" s="6">
        <f>VLOOKUP($C135,[1]FORECAST_PRELIM_COCTU!$B:$W,20,FALSE)</f>
        <v>640</v>
      </c>
      <c r="T135" s="7">
        <f>VLOOKUP($C135,[1]FORECAST_PRELIM_COCTU!$B:$W,21,FALSE)</f>
        <v>640</v>
      </c>
      <c r="U135" s="8">
        <f t="shared" si="20"/>
        <v>283</v>
      </c>
    </row>
    <row r="136" spans="1:21" outlineLevel="2" x14ac:dyDescent="0.3">
      <c r="A136" t="s">
        <v>55</v>
      </c>
      <c r="B136" t="s">
        <v>275</v>
      </c>
      <c r="C136" t="s">
        <v>276</v>
      </c>
      <c r="D136" s="6">
        <f>VLOOKUP($C136,[1]FORECAST_PRELIM_COCTU!$B:$W,3,FALSE)</f>
        <v>2271</v>
      </c>
      <c r="E136" s="6">
        <f>VLOOKUP($C136,[1]FORECAST_PRELIM_COCTU!$B:$W,4,FALSE)</f>
        <v>2678</v>
      </c>
      <c r="F136" s="6">
        <f>VLOOKUP($C136,[1]FORECAST_PRELIM_COCTU!$B:$W,5,FALSE)</f>
        <v>2874</v>
      </c>
      <c r="G136" s="6">
        <f>VLOOKUP($C136,[1]FORECAST_PRELIM_COCTU!$B:$W,6,FALSE)</f>
        <v>3253</v>
      </c>
      <c r="H136" s="7">
        <f>VLOOKUP($C136,[1]FORECAST_PRELIM_COCTU!$B:$W,7,FALSE)</f>
        <v>2950</v>
      </c>
      <c r="I136" s="8">
        <f t="shared" si="18"/>
        <v>982</v>
      </c>
      <c r="J136" s="6">
        <f>VLOOKUP($C136,[1]FORECAST_PRELIM_COCTU!$B:$W,10,FALSE)</f>
        <v>1170</v>
      </c>
      <c r="K136" s="6">
        <f>VLOOKUP($C136,[1]FORECAST_PRELIM_COCTU!$B:$W,11,FALSE)</f>
        <v>1227</v>
      </c>
      <c r="L136" s="6">
        <f>VLOOKUP($C136,[1]FORECAST_PRELIM_COCTU!$B:$W,12,FALSE)</f>
        <v>1332</v>
      </c>
      <c r="M136" s="6">
        <f>VLOOKUP($C136,[1]FORECAST_PRELIM_COCTU!$B:$W,13,FALSE)</f>
        <v>1590</v>
      </c>
      <c r="N136" s="7">
        <f>VLOOKUP($C136,[1]FORECAST_PRELIM_COCTU!$B:$W,14,FALSE)</f>
        <v>1460</v>
      </c>
      <c r="O136" s="8">
        <f t="shared" si="19"/>
        <v>420</v>
      </c>
      <c r="P136" s="6">
        <f>VLOOKUP($C136,[1]FORECAST_PRELIM_COCTU!$B:$W,17,FALSE)</f>
        <v>637</v>
      </c>
      <c r="Q136" s="6">
        <f>VLOOKUP($C136,[1]FORECAST_PRELIM_COCTU!$B:$W,18,FALSE)</f>
        <v>801</v>
      </c>
      <c r="R136" s="6">
        <f>VLOOKUP($C136,[1]FORECAST_PRELIM_COCTU!$B:$W,19,FALSE)</f>
        <v>801</v>
      </c>
      <c r="S136" s="6">
        <f>VLOOKUP($C136,[1]FORECAST_PRELIM_COCTU!$B:$W,20,FALSE)</f>
        <v>819</v>
      </c>
      <c r="T136" s="7">
        <f>VLOOKUP($C136,[1]FORECAST_PRELIM_COCTU!$B:$W,21,FALSE)</f>
        <v>1160</v>
      </c>
      <c r="U136" s="8">
        <f t="shared" si="20"/>
        <v>182</v>
      </c>
    </row>
    <row r="137" spans="1:21" outlineLevel="2" x14ac:dyDescent="0.3">
      <c r="A137" t="s">
        <v>55</v>
      </c>
      <c r="B137" t="s">
        <v>277</v>
      </c>
      <c r="C137" t="s">
        <v>278</v>
      </c>
      <c r="D137" s="6">
        <f>VLOOKUP($C137,[1]FORECAST_PRELIM_COCTU!$B:$W,3,FALSE)</f>
        <v>10819</v>
      </c>
      <c r="E137" s="6">
        <f>VLOOKUP($C137,[1]FORECAST_PRELIM_COCTU!$B:$W,4,FALSE)</f>
        <v>11429</v>
      </c>
      <c r="F137" s="6">
        <f>VLOOKUP($C137,[1]FORECAST_PRELIM_COCTU!$B:$W,5,FALSE)</f>
        <v>12176</v>
      </c>
      <c r="G137" s="6">
        <f>VLOOKUP($C137,[1]FORECAST_PRELIM_COCTU!$B:$W,6,FALSE)</f>
        <v>12817</v>
      </c>
      <c r="H137" s="7">
        <f>VLOOKUP($C137,[1]FORECAST_PRELIM_COCTU!$B:$W,7,FALSE)</f>
        <v>10800</v>
      </c>
      <c r="I137" s="8">
        <f t="shared" si="18"/>
        <v>1998</v>
      </c>
      <c r="J137" s="6">
        <f>VLOOKUP($C137,[1]FORECAST_PRELIM_COCTU!$B:$W,10,FALSE)</f>
        <v>4601</v>
      </c>
      <c r="K137" s="6">
        <f>VLOOKUP($C137,[1]FORECAST_PRELIM_COCTU!$B:$W,11,FALSE)</f>
        <v>5136</v>
      </c>
      <c r="L137" s="6">
        <f>VLOOKUP($C137,[1]FORECAST_PRELIM_COCTU!$B:$W,12,FALSE)</f>
        <v>5519</v>
      </c>
      <c r="M137" s="6">
        <f>VLOOKUP($C137,[1]FORECAST_PRELIM_COCTU!$B:$W,13,FALSE)</f>
        <v>5780</v>
      </c>
      <c r="N137" s="7">
        <f>VLOOKUP($C137,[1]FORECAST_PRELIM_COCTU!$B:$W,14,FALSE)</f>
        <v>4900</v>
      </c>
      <c r="O137" s="8">
        <f t="shared" si="19"/>
        <v>1179</v>
      </c>
      <c r="P137" s="6">
        <f>VLOOKUP($C137,[1]FORECAST_PRELIM_COCTU!$B:$W,17,FALSE)</f>
        <v>5437</v>
      </c>
      <c r="Q137" s="6">
        <f>VLOOKUP($C137,[1]FORECAST_PRELIM_COCTU!$B:$W,18,FALSE)</f>
        <v>6192</v>
      </c>
      <c r="R137" s="6">
        <f>VLOOKUP($C137,[1]FORECAST_PRELIM_COCTU!$B:$W,19,FALSE)</f>
        <v>6454</v>
      </c>
      <c r="S137" s="6">
        <f>VLOOKUP($C137,[1]FORECAST_PRELIM_COCTU!$B:$W,20,FALSE)</f>
        <v>7000</v>
      </c>
      <c r="T137" s="7">
        <f>VLOOKUP($C137,[1]FORECAST_PRELIM_COCTU!$B:$W,21,FALSE)</f>
        <v>7000</v>
      </c>
      <c r="U137" s="8">
        <f t="shared" si="20"/>
        <v>1563</v>
      </c>
    </row>
    <row r="138" spans="1:21" outlineLevel="2" x14ac:dyDescent="0.3">
      <c r="A138" t="s">
        <v>55</v>
      </c>
      <c r="B138" t="s">
        <v>279</v>
      </c>
      <c r="C138" t="s">
        <v>280</v>
      </c>
      <c r="D138" s="6">
        <f>VLOOKUP($C138,[1]FORECAST_PRELIM_COCTU!$B:$W,3,FALSE)</f>
        <v>42088</v>
      </c>
      <c r="E138" s="6">
        <f>VLOOKUP($C138,[1]FORECAST_PRELIM_COCTU!$B:$W,4,FALSE)</f>
        <v>43026</v>
      </c>
      <c r="F138" s="6">
        <f>VLOOKUP($C138,[1]FORECAST_PRELIM_COCTU!$B:$W,5,FALSE)</f>
        <v>44974</v>
      </c>
      <c r="G138" s="6">
        <f>VLOOKUP($C138,[1]FORECAST_PRELIM_COCTU!$B:$W,6,FALSE)</f>
        <v>46842</v>
      </c>
      <c r="H138" s="7">
        <f>VLOOKUP($C138,[1]FORECAST_PRELIM_COCTU!$B:$W,7,FALSE)</f>
        <v>48600</v>
      </c>
      <c r="I138" s="8">
        <f t="shared" si="18"/>
        <v>4754</v>
      </c>
      <c r="J138" s="6">
        <f>VLOOKUP($C138,[1]FORECAST_PRELIM_COCTU!$B:$W,10,FALSE)</f>
        <v>15994</v>
      </c>
      <c r="K138" s="6">
        <f>VLOOKUP($C138,[1]FORECAST_PRELIM_COCTU!$B:$W,11,FALSE)</f>
        <v>17724</v>
      </c>
      <c r="L138" s="6">
        <f>VLOOKUP($C138,[1]FORECAST_PRELIM_COCTU!$B:$W,12,FALSE)</f>
        <v>18866</v>
      </c>
      <c r="M138" s="6">
        <f>VLOOKUP($C138,[1]FORECAST_PRELIM_COCTU!$B:$W,13,FALSE)</f>
        <v>19650</v>
      </c>
      <c r="N138" s="7">
        <f>VLOOKUP($C138,[1]FORECAST_PRELIM_COCTU!$B:$W,14,FALSE)</f>
        <v>20300</v>
      </c>
      <c r="O138" s="8">
        <f t="shared" si="19"/>
        <v>3656</v>
      </c>
      <c r="P138" s="6">
        <f>VLOOKUP($C138,[1]FORECAST_PRELIM_COCTU!$B:$W,17,FALSE)</f>
        <v>24321</v>
      </c>
      <c r="Q138" s="6">
        <f>VLOOKUP($C138,[1]FORECAST_PRELIM_COCTU!$B:$W,18,FALSE)</f>
        <v>28878</v>
      </c>
      <c r="R138" s="6">
        <f>VLOOKUP($C138,[1]FORECAST_PRELIM_COCTU!$B:$W,19,FALSE)</f>
        <v>30771</v>
      </c>
      <c r="S138" s="6">
        <f>VLOOKUP($C138,[1]FORECAST_PRELIM_COCTU!$B:$W,20,FALSE)</f>
        <v>32789</v>
      </c>
      <c r="T138" s="7">
        <f>VLOOKUP($C138,[1]FORECAST_PRELIM_COCTU!$B:$W,21,FALSE)</f>
        <v>36600</v>
      </c>
      <c r="U138" s="8">
        <f t="shared" si="20"/>
        <v>8468</v>
      </c>
    </row>
    <row r="139" spans="1:21" outlineLevel="2" x14ac:dyDescent="0.3">
      <c r="A139" t="s">
        <v>55</v>
      </c>
      <c r="B139" t="s">
        <v>281</v>
      </c>
      <c r="C139" t="s">
        <v>282</v>
      </c>
      <c r="D139" s="6">
        <f>VLOOKUP($C139,[1]FORECAST_PRELIM_COCTU!$B:$W,3,FALSE)</f>
        <v>13249</v>
      </c>
      <c r="E139" s="6">
        <f>VLOOKUP($C139,[1]FORECAST_PRELIM_COCTU!$B:$W,4,FALSE)</f>
        <v>13261</v>
      </c>
      <c r="F139" s="6">
        <f>VLOOKUP($C139,[1]FORECAST_PRELIM_COCTU!$B:$W,5,FALSE)</f>
        <v>13755</v>
      </c>
      <c r="G139" s="6">
        <f>VLOOKUP($C139,[1]FORECAST_PRELIM_COCTU!$B:$W,6,FALSE)</f>
        <v>14288</v>
      </c>
      <c r="H139" s="7">
        <f>VLOOKUP($C139,[1]FORECAST_PRELIM_COCTU!$B:$W,7,FALSE)</f>
        <v>14800</v>
      </c>
      <c r="I139" s="8">
        <f t="shared" si="18"/>
        <v>1039</v>
      </c>
      <c r="J139" s="6">
        <f>VLOOKUP($C139,[1]FORECAST_PRELIM_COCTU!$B:$W,10,FALSE)</f>
        <v>5207</v>
      </c>
      <c r="K139" s="6">
        <f>VLOOKUP($C139,[1]FORECAST_PRELIM_COCTU!$B:$W,11,FALSE)</f>
        <v>5557</v>
      </c>
      <c r="L139" s="6">
        <f>VLOOKUP($C139,[1]FORECAST_PRELIM_COCTU!$B:$W,12,FALSE)</f>
        <v>5840</v>
      </c>
      <c r="M139" s="6">
        <f>VLOOKUP($C139,[1]FORECAST_PRELIM_COCTU!$B:$W,13,FALSE)</f>
        <v>6043</v>
      </c>
      <c r="N139" s="7">
        <f>VLOOKUP($C139,[1]FORECAST_PRELIM_COCTU!$B:$W,14,FALSE)</f>
        <v>5900</v>
      </c>
      <c r="O139" s="8">
        <f t="shared" si="19"/>
        <v>836</v>
      </c>
      <c r="P139" s="6">
        <f>VLOOKUP($C139,[1]FORECAST_PRELIM_COCTU!$B:$W,17,FALSE)</f>
        <v>6749</v>
      </c>
      <c r="Q139" s="6">
        <f>VLOOKUP($C139,[1]FORECAST_PRELIM_COCTU!$B:$W,18,FALSE)</f>
        <v>7130</v>
      </c>
      <c r="R139" s="6">
        <f>VLOOKUP($C139,[1]FORECAST_PRELIM_COCTU!$B:$W,19,FALSE)</f>
        <v>7711</v>
      </c>
      <c r="S139" s="6">
        <f>VLOOKUP($C139,[1]FORECAST_PRELIM_COCTU!$B:$W,20,FALSE)</f>
        <v>8107</v>
      </c>
      <c r="T139" s="7">
        <f>VLOOKUP($C139,[1]FORECAST_PRELIM_COCTU!$B:$W,21,FALSE)</f>
        <v>7200</v>
      </c>
      <c r="U139" s="8">
        <f t="shared" si="20"/>
        <v>1358</v>
      </c>
    </row>
    <row r="140" spans="1:21" outlineLevel="2" x14ac:dyDescent="0.3">
      <c r="A140" t="s">
        <v>55</v>
      </c>
      <c r="B140" t="s">
        <v>283</v>
      </c>
      <c r="C140" t="s">
        <v>284</v>
      </c>
      <c r="D140" s="6">
        <f>VLOOKUP($C140,[1]FORECAST_PRELIM_COCTU!$B:$W,3,FALSE)</f>
        <v>23454</v>
      </c>
      <c r="E140" s="6">
        <f>VLOOKUP($C140,[1]FORECAST_PRELIM_COCTU!$B:$W,4,FALSE)</f>
        <v>23014</v>
      </c>
      <c r="F140" s="6">
        <f>VLOOKUP($C140,[1]FORECAST_PRELIM_COCTU!$B:$W,5,FALSE)</f>
        <v>23759</v>
      </c>
      <c r="G140" s="6">
        <f>VLOOKUP($C140,[1]FORECAST_PRELIM_COCTU!$B:$W,6,FALSE)</f>
        <v>24912</v>
      </c>
      <c r="H140" s="7">
        <f>VLOOKUP($C140,[1]FORECAST_PRELIM_COCTU!$B:$W,7,FALSE)</f>
        <v>24100</v>
      </c>
      <c r="I140" s="8">
        <f t="shared" si="18"/>
        <v>1458</v>
      </c>
      <c r="J140" s="6">
        <f>VLOOKUP($C140,[1]FORECAST_PRELIM_COCTU!$B:$W,10,FALSE)</f>
        <v>9548</v>
      </c>
      <c r="K140" s="6">
        <f>VLOOKUP($C140,[1]FORECAST_PRELIM_COCTU!$B:$W,11,FALSE)</f>
        <v>10056</v>
      </c>
      <c r="L140" s="6">
        <f>VLOOKUP($C140,[1]FORECAST_PRELIM_COCTU!$B:$W,12,FALSE)</f>
        <v>10612</v>
      </c>
      <c r="M140" s="6">
        <f>VLOOKUP($C140,[1]FORECAST_PRELIM_COCTU!$B:$W,13,FALSE)</f>
        <v>11133</v>
      </c>
      <c r="N140" s="7">
        <f>VLOOKUP($C140,[1]FORECAST_PRELIM_COCTU!$B:$W,14,FALSE)</f>
        <v>10400</v>
      </c>
      <c r="O140" s="8">
        <f t="shared" si="19"/>
        <v>1585</v>
      </c>
      <c r="P140" s="6">
        <f>VLOOKUP($C140,[1]FORECAST_PRELIM_COCTU!$B:$W,17,FALSE)</f>
        <v>9327</v>
      </c>
      <c r="Q140" s="6">
        <f>VLOOKUP($C140,[1]FORECAST_PRELIM_COCTU!$B:$W,18,FALSE)</f>
        <v>10375</v>
      </c>
      <c r="R140" s="6">
        <f>VLOOKUP($C140,[1]FORECAST_PRELIM_COCTU!$B:$W,19,FALSE)</f>
        <v>10532</v>
      </c>
      <c r="S140" s="6">
        <f>VLOOKUP($C140,[1]FORECAST_PRELIM_COCTU!$B:$W,20,FALSE)</f>
        <v>10796</v>
      </c>
      <c r="T140" s="7">
        <f>VLOOKUP($C140,[1]FORECAST_PRELIM_COCTU!$B:$W,21,FALSE)</f>
        <v>12700</v>
      </c>
      <c r="U140" s="8">
        <f t="shared" si="20"/>
        <v>1469</v>
      </c>
    </row>
    <row r="141" spans="1:21" outlineLevel="2" x14ac:dyDescent="0.3">
      <c r="A141" t="s">
        <v>55</v>
      </c>
      <c r="B141" t="s">
        <v>285</v>
      </c>
      <c r="C141" t="s">
        <v>286</v>
      </c>
      <c r="D141" s="6">
        <f>VLOOKUP($C141,[1]FORECAST_PRELIM_COCTU!$B:$W,3,FALSE)</f>
        <v>5272</v>
      </c>
      <c r="E141" s="6">
        <f>VLOOKUP($C141,[1]FORECAST_PRELIM_COCTU!$B:$W,4,FALSE)</f>
        <v>5107</v>
      </c>
      <c r="F141" s="6">
        <f>VLOOKUP($C141,[1]FORECAST_PRELIM_COCTU!$B:$W,5,FALSE)</f>
        <v>5706</v>
      </c>
      <c r="G141" s="6">
        <f>VLOOKUP($C141,[1]FORECAST_PRELIM_COCTU!$B:$W,6,FALSE)</f>
        <v>5786</v>
      </c>
      <c r="H141" s="7">
        <f>VLOOKUP($C141,[1]FORECAST_PRELIM_COCTU!$B:$W,7,FALSE)</f>
        <v>5700</v>
      </c>
      <c r="I141" s="8">
        <f t="shared" si="18"/>
        <v>514</v>
      </c>
      <c r="J141" s="6">
        <f>VLOOKUP($C141,[1]FORECAST_PRELIM_COCTU!$B:$W,10,FALSE)</f>
        <v>1972</v>
      </c>
      <c r="K141" s="6">
        <f>VLOOKUP($C141,[1]FORECAST_PRELIM_COCTU!$B:$W,11,FALSE)</f>
        <v>2052</v>
      </c>
      <c r="L141" s="6">
        <f>VLOOKUP($C141,[1]FORECAST_PRELIM_COCTU!$B:$W,12,FALSE)</f>
        <v>2310</v>
      </c>
      <c r="M141" s="6">
        <f>VLOOKUP($C141,[1]FORECAST_PRELIM_COCTU!$B:$W,13,FALSE)</f>
        <v>2310</v>
      </c>
      <c r="N141" s="7">
        <f>VLOOKUP($C141,[1]FORECAST_PRELIM_COCTU!$B:$W,14,FALSE)</f>
        <v>2310</v>
      </c>
      <c r="O141" s="8">
        <f t="shared" si="19"/>
        <v>338</v>
      </c>
      <c r="P141" s="6">
        <f>VLOOKUP($C141,[1]FORECAST_PRELIM_COCTU!$B:$W,17,FALSE)</f>
        <v>1290</v>
      </c>
      <c r="Q141" s="6">
        <f>VLOOKUP($C141,[1]FORECAST_PRELIM_COCTU!$B:$W,18,FALSE)</f>
        <v>1472</v>
      </c>
      <c r="R141" s="6">
        <f>VLOOKUP($C141,[1]FORECAST_PRELIM_COCTU!$B:$W,19,FALSE)</f>
        <v>1530</v>
      </c>
      <c r="S141" s="6">
        <f>VLOOKUP($C141,[1]FORECAST_PRELIM_COCTU!$B:$W,20,FALSE)</f>
        <v>1530</v>
      </c>
      <c r="T141" s="7">
        <f>VLOOKUP($C141,[1]FORECAST_PRELIM_COCTU!$B:$W,21,FALSE)</f>
        <v>1530</v>
      </c>
      <c r="U141" s="8">
        <f t="shared" si="20"/>
        <v>240</v>
      </c>
    </row>
    <row r="142" spans="1:21" outlineLevel="2" x14ac:dyDescent="0.3">
      <c r="A142" t="s">
        <v>55</v>
      </c>
      <c r="B142" t="s">
        <v>287</v>
      </c>
      <c r="C142" t="s">
        <v>288</v>
      </c>
      <c r="D142" s="6">
        <f>VLOOKUP($C142,[1]FORECAST_PRELIM_COCTU!$B:$W,3,FALSE)</f>
        <v>12364</v>
      </c>
      <c r="E142" s="6">
        <f>VLOOKUP($C142,[1]FORECAST_PRELIM_COCTU!$B:$W,4,FALSE)</f>
        <v>11951</v>
      </c>
      <c r="F142" s="6">
        <f>VLOOKUP($C142,[1]FORECAST_PRELIM_COCTU!$B:$W,5,FALSE)</f>
        <v>12374</v>
      </c>
      <c r="G142" s="6">
        <f>VLOOKUP($C142,[1]FORECAST_PRELIM_COCTU!$B:$W,6,FALSE)</f>
        <v>12369</v>
      </c>
      <c r="H142" s="7">
        <f>VLOOKUP($C142,[1]FORECAST_PRELIM_COCTU!$B:$W,7,FALSE)</f>
        <v>13000</v>
      </c>
      <c r="I142" s="8">
        <f t="shared" si="18"/>
        <v>5</v>
      </c>
      <c r="J142" s="6">
        <f>VLOOKUP($C142,[1]FORECAST_PRELIM_COCTU!$B:$W,10,FALSE)</f>
        <v>4803</v>
      </c>
      <c r="K142" s="6">
        <f>VLOOKUP($C142,[1]FORECAST_PRELIM_COCTU!$B:$W,11,FALSE)</f>
        <v>5026</v>
      </c>
      <c r="L142" s="6">
        <f>VLOOKUP($C142,[1]FORECAST_PRELIM_COCTU!$B:$W,12,FALSE)</f>
        <v>5300</v>
      </c>
      <c r="M142" s="6">
        <f>VLOOKUP($C142,[1]FORECAST_PRELIM_COCTU!$B:$W,13,FALSE)</f>
        <v>5300</v>
      </c>
      <c r="N142" s="7">
        <f>VLOOKUP($C142,[1]FORECAST_PRELIM_COCTU!$B:$W,14,FALSE)</f>
        <v>5300</v>
      </c>
      <c r="O142" s="8">
        <f t="shared" si="19"/>
        <v>497</v>
      </c>
      <c r="P142" s="6">
        <f>VLOOKUP($C142,[1]FORECAST_PRELIM_COCTU!$B:$W,17,FALSE)</f>
        <v>3068</v>
      </c>
      <c r="Q142" s="6">
        <f>VLOOKUP($C142,[1]FORECAST_PRELIM_COCTU!$B:$W,18,FALSE)</f>
        <v>3476</v>
      </c>
      <c r="R142" s="6">
        <f>VLOOKUP($C142,[1]FORECAST_PRELIM_COCTU!$B:$W,19,FALSE)</f>
        <v>3500</v>
      </c>
      <c r="S142" s="6">
        <f>VLOOKUP($C142,[1]FORECAST_PRELIM_COCTU!$B:$W,20,FALSE)</f>
        <v>3500</v>
      </c>
      <c r="T142" s="7">
        <f>VLOOKUP($C142,[1]FORECAST_PRELIM_COCTU!$B:$W,21,FALSE)</f>
        <v>3500</v>
      </c>
      <c r="U142" s="8">
        <f t="shared" si="20"/>
        <v>432</v>
      </c>
    </row>
    <row r="143" spans="1:21" outlineLevel="2" x14ac:dyDescent="0.3">
      <c r="A143" t="s">
        <v>55</v>
      </c>
      <c r="B143" t="s">
        <v>289</v>
      </c>
      <c r="C143" t="s">
        <v>290</v>
      </c>
      <c r="D143" s="6">
        <f>VLOOKUP($C143,[1]FORECAST_PRELIM_COCTU!$B:$W,3,FALSE)</f>
        <v>36254</v>
      </c>
      <c r="E143" s="6">
        <f>VLOOKUP($C143,[1]FORECAST_PRELIM_COCTU!$B:$W,4,FALSE)</f>
        <v>37104</v>
      </c>
      <c r="F143" s="6">
        <f>VLOOKUP($C143,[1]FORECAST_PRELIM_COCTU!$B:$W,5,FALSE)</f>
        <v>38565</v>
      </c>
      <c r="G143" s="6">
        <f>VLOOKUP($C143,[1]FORECAST_PRELIM_COCTU!$B:$W,6,FALSE)</f>
        <v>40969</v>
      </c>
      <c r="H143" s="7">
        <f>VLOOKUP($C143,[1]FORECAST_PRELIM_COCTU!$B:$W,7,FALSE)</f>
        <v>36700</v>
      </c>
      <c r="I143" s="8">
        <f t="shared" si="18"/>
        <v>4715</v>
      </c>
      <c r="J143" s="6">
        <f>VLOOKUP($C143,[1]FORECAST_PRELIM_COCTU!$B:$W,10,FALSE)</f>
        <v>15554</v>
      </c>
      <c r="K143" s="6">
        <f>VLOOKUP($C143,[1]FORECAST_PRELIM_COCTU!$B:$W,11,FALSE)</f>
        <v>16433</v>
      </c>
      <c r="L143" s="6">
        <f>VLOOKUP($C143,[1]FORECAST_PRELIM_COCTU!$B:$W,12,FALSE)</f>
        <v>17332</v>
      </c>
      <c r="M143" s="6">
        <f>VLOOKUP($C143,[1]FORECAST_PRELIM_COCTU!$B:$W,13,FALSE)</f>
        <v>18400</v>
      </c>
      <c r="N143" s="7">
        <f>VLOOKUP($C143,[1]FORECAST_PRELIM_COCTU!$B:$W,14,FALSE)</f>
        <v>16100</v>
      </c>
      <c r="O143" s="8">
        <f t="shared" si="19"/>
        <v>2846</v>
      </c>
      <c r="P143" s="6">
        <f>VLOOKUP($C143,[1]FORECAST_PRELIM_COCTU!$B:$W,17,FALSE)</f>
        <v>32287</v>
      </c>
      <c r="Q143" s="6">
        <f>VLOOKUP($C143,[1]FORECAST_PRELIM_COCTU!$B:$W,18,FALSE)</f>
        <v>37060</v>
      </c>
      <c r="R143" s="6">
        <f>VLOOKUP($C143,[1]FORECAST_PRELIM_COCTU!$B:$W,19,FALSE)</f>
        <v>37775</v>
      </c>
      <c r="S143" s="6">
        <f>VLOOKUP($C143,[1]FORECAST_PRELIM_COCTU!$B:$W,20,FALSE)</f>
        <v>39665</v>
      </c>
      <c r="T143" s="7">
        <f>VLOOKUP($C143,[1]FORECAST_PRELIM_COCTU!$B:$W,21,FALSE)</f>
        <v>40800</v>
      </c>
      <c r="U143" s="8">
        <f t="shared" si="20"/>
        <v>7378</v>
      </c>
    </row>
    <row r="144" spans="1:21" outlineLevel="2" x14ac:dyDescent="0.3">
      <c r="A144" t="s">
        <v>55</v>
      </c>
      <c r="B144" t="s">
        <v>291</v>
      </c>
      <c r="C144" t="s">
        <v>292</v>
      </c>
      <c r="D144" s="6">
        <f>VLOOKUP($C144,[1]FORECAST_PRELIM_COCTU!$B:$W,3,FALSE)</f>
        <v>26921</v>
      </c>
      <c r="E144" s="6">
        <f>VLOOKUP($C144,[1]FORECAST_PRELIM_COCTU!$B:$W,4,FALSE)</f>
        <v>27761</v>
      </c>
      <c r="F144" s="6">
        <f>VLOOKUP($C144,[1]FORECAST_PRELIM_COCTU!$B:$W,5,FALSE)</f>
        <v>28705</v>
      </c>
      <c r="G144" s="6">
        <f>VLOOKUP($C144,[1]FORECAST_PRELIM_COCTU!$B:$W,6,FALSE)</f>
        <v>30144</v>
      </c>
      <c r="H144" s="7">
        <f>VLOOKUP($C144,[1]FORECAST_PRELIM_COCTU!$B:$W,7,FALSE)</f>
        <v>27400</v>
      </c>
      <c r="I144" s="8">
        <f t="shared" si="18"/>
        <v>3223</v>
      </c>
      <c r="J144" s="6">
        <f>VLOOKUP($C144,[1]FORECAST_PRELIM_COCTU!$B:$W,10,FALSE)</f>
        <v>11171</v>
      </c>
      <c r="K144" s="6">
        <f>VLOOKUP($C144,[1]FORECAST_PRELIM_COCTU!$B:$W,11,FALSE)</f>
        <v>11820</v>
      </c>
      <c r="L144" s="6">
        <f>VLOOKUP($C144,[1]FORECAST_PRELIM_COCTU!$B:$W,12,FALSE)</f>
        <v>12438</v>
      </c>
      <c r="M144" s="6">
        <f>VLOOKUP($C144,[1]FORECAST_PRELIM_COCTU!$B:$W,13,FALSE)</f>
        <v>13096</v>
      </c>
      <c r="N144" s="7">
        <f>VLOOKUP($C144,[1]FORECAST_PRELIM_COCTU!$B:$W,14,FALSE)</f>
        <v>12100</v>
      </c>
      <c r="O144" s="8">
        <f t="shared" si="19"/>
        <v>1925</v>
      </c>
      <c r="P144" s="6">
        <f>VLOOKUP($C144,[1]FORECAST_PRELIM_COCTU!$B:$W,17,FALSE)</f>
        <v>9745</v>
      </c>
      <c r="Q144" s="6">
        <f>VLOOKUP($C144,[1]FORECAST_PRELIM_COCTU!$B:$W,18,FALSE)</f>
        <v>12126</v>
      </c>
      <c r="R144" s="6">
        <f>VLOOKUP($C144,[1]FORECAST_PRELIM_COCTU!$B:$W,19,FALSE)</f>
        <v>12546</v>
      </c>
      <c r="S144" s="6">
        <f>VLOOKUP($C144,[1]FORECAST_PRELIM_COCTU!$B:$W,20,FALSE)</f>
        <v>13325</v>
      </c>
      <c r="T144" s="7">
        <f>VLOOKUP($C144,[1]FORECAST_PRELIM_COCTU!$B:$W,21,FALSE)</f>
        <v>14700</v>
      </c>
      <c r="U144" s="8">
        <f t="shared" si="20"/>
        <v>3580</v>
      </c>
    </row>
    <row r="145" spans="1:21" outlineLevel="2" x14ac:dyDescent="0.3">
      <c r="A145" t="s">
        <v>55</v>
      </c>
      <c r="B145" t="s">
        <v>57</v>
      </c>
      <c r="C145" t="s">
        <v>293</v>
      </c>
      <c r="D145" s="6">
        <f>VLOOKUP($C145,[1]FORECAST_PRELIM_COCTU!$B:$W,3,FALSE)</f>
        <v>205</v>
      </c>
      <c r="E145" s="6">
        <f>VLOOKUP($C145,[1]FORECAST_PRELIM_COCTU!$B:$W,4,FALSE)</f>
        <v>171</v>
      </c>
      <c r="F145" s="6">
        <f>VLOOKUP($C145,[1]FORECAST_PRELIM_COCTU!$B:$W,5,FALSE)</f>
        <v>185</v>
      </c>
      <c r="G145" s="6">
        <f>VLOOKUP($C145,[1]FORECAST_PRELIM_COCTU!$B:$W,6,FALSE)</f>
        <v>208</v>
      </c>
      <c r="H145" s="7">
        <f>VLOOKUP($C145,[1]FORECAST_PRELIM_COCTU!$B:$W,7,FALSE)</f>
        <v>230</v>
      </c>
      <c r="I145" s="8">
        <f t="shared" si="18"/>
        <v>3</v>
      </c>
      <c r="J145" s="6">
        <f>VLOOKUP($C145,[1]FORECAST_PRELIM_COCTU!$B:$W,10,FALSE)</f>
        <v>79</v>
      </c>
      <c r="K145" s="6">
        <f>VLOOKUP($C145,[1]FORECAST_PRELIM_COCTU!$B:$W,11,FALSE)</f>
        <v>79</v>
      </c>
      <c r="L145" s="6">
        <f>VLOOKUP($C145,[1]FORECAST_PRELIM_COCTU!$B:$W,12,FALSE)</f>
        <v>83</v>
      </c>
      <c r="M145" s="6">
        <f>VLOOKUP($C145,[1]FORECAST_PRELIM_COCTU!$B:$W,13,FALSE)</f>
        <v>90</v>
      </c>
      <c r="N145" s="7">
        <f>VLOOKUP($C145,[1]FORECAST_PRELIM_COCTU!$B:$W,14,FALSE)</f>
        <v>100</v>
      </c>
      <c r="O145" s="8">
        <f t="shared" si="19"/>
        <v>11</v>
      </c>
      <c r="P145" s="6">
        <f>VLOOKUP($C145,[1]FORECAST_PRELIM_COCTU!$B:$W,17,FALSE)</f>
        <v>30</v>
      </c>
      <c r="Q145" s="6">
        <f>VLOOKUP($C145,[1]FORECAST_PRELIM_COCTU!$B:$W,18,FALSE)</f>
        <v>56</v>
      </c>
      <c r="R145" s="6">
        <f>VLOOKUP($C145,[1]FORECAST_PRELIM_COCTU!$B:$W,19,FALSE)</f>
        <v>58</v>
      </c>
      <c r="S145" s="6">
        <f>VLOOKUP($C145,[1]FORECAST_PRELIM_COCTU!$B:$W,20,FALSE)</f>
        <v>64</v>
      </c>
      <c r="T145" s="7">
        <f>VLOOKUP($C145,[1]FORECAST_PRELIM_COCTU!$B:$W,21,FALSE)</f>
        <v>100</v>
      </c>
      <c r="U145" s="8">
        <f t="shared" si="20"/>
        <v>34</v>
      </c>
    </row>
    <row r="146" spans="1:21" outlineLevel="2" x14ac:dyDescent="0.3">
      <c r="A146" t="s">
        <v>55</v>
      </c>
      <c r="B146" t="s">
        <v>255</v>
      </c>
      <c r="C146" t="s">
        <v>294</v>
      </c>
      <c r="D146" s="6">
        <f>VLOOKUP($C146,[1]FORECAST_PRELIM_COCTU!$B:$W,3,FALSE)</f>
        <v>3645</v>
      </c>
      <c r="E146" s="6">
        <f>VLOOKUP($C146,[1]FORECAST_PRELIM_COCTU!$B:$W,4,FALSE)</f>
        <v>4708</v>
      </c>
      <c r="F146" s="6">
        <f>VLOOKUP($C146,[1]FORECAST_PRELIM_COCTU!$B:$W,5,FALSE)</f>
        <v>4871</v>
      </c>
      <c r="G146" s="6">
        <f>VLOOKUP($C146,[1]FORECAST_PRELIM_COCTU!$B:$W,6,FALSE)</f>
        <v>4987</v>
      </c>
      <c r="H146" s="7">
        <f>VLOOKUP($C146,[1]FORECAST_PRELIM_COCTU!$B:$W,7,FALSE)</f>
        <v>5290</v>
      </c>
      <c r="I146" s="8">
        <f t="shared" si="18"/>
        <v>1342</v>
      </c>
      <c r="J146" s="6">
        <f>VLOOKUP($C146,[1]FORECAST_PRELIM_COCTU!$B:$W,10,FALSE)</f>
        <v>1844</v>
      </c>
      <c r="K146" s="6">
        <f>VLOOKUP($C146,[1]FORECAST_PRELIM_COCTU!$B:$W,11,FALSE)</f>
        <v>2375</v>
      </c>
      <c r="L146" s="6">
        <f>VLOOKUP($C146,[1]FORECAST_PRELIM_COCTU!$B:$W,12,FALSE)</f>
        <v>2459</v>
      </c>
      <c r="M146" s="6">
        <f>VLOOKUP($C146,[1]FORECAST_PRELIM_COCTU!$B:$W,13,FALSE)</f>
        <v>2470</v>
      </c>
      <c r="N146" s="7">
        <f>VLOOKUP($C146,[1]FORECAST_PRELIM_COCTU!$B:$W,14,FALSE)</f>
        <v>2470</v>
      </c>
      <c r="O146" s="8">
        <f t="shared" si="19"/>
        <v>626</v>
      </c>
      <c r="P146" s="6">
        <f>VLOOKUP($C146,[1]FORECAST_PRELIM_COCTU!$B:$W,17,FALSE)</f>
        <v>1183</v>
      </c>
      <c r="Q146" s="6">
        <f>VLOOKUP($C146,[1]FORECAST_PRELIM_COCTU!$B:$W,18,FALSE)</f>
        <v>1547</v>
      </c>
      <c r="R146" s="6">
        <f>VLOOKUP($C146,[1]FORECAST_PRELIM_COCTU!$B:$W,19,FALSE)</f>
        <v>1602</v>
      </c>
      <c r="S146" s="6">
        <f>VLOOKUP($C146,[1]FORECAST_PRELIM_COCTU!$B:$W,20,FALSE)</f>
        <v>1641</v>
      </c>
      <c r="T146" s="7">
        <f>VLOOKUP($C146,[1]FORECAST_PRELIM_COCTU!$B:$W,21,FALSE)</f>
        <v>1800</v>
      </c>
      <c r="U146" s="8">
        <f t="shared" si="20"/>
        <v>458</v>
      </c>
    </row>
    <row r="147" spans="1:21" outlineLevel="2" x14ac:dyDescent="0.3">
      <c r="A147" t="s">
        <v>55</v>
      </c>
      <c r="B147" t="s">
        <v>295</v>
      </c>
      <c r="C147" t="s">
        <v>296</v>
      </c>
      <c r="D147" s="6">
        <f>VLOOKUP($C147,[1]FORECAST_PRELIM_COCTU!$B:$W,3,FALSE)</f>
        <v>311527</v>
      </c>
      <c r="E147" s="6">
        <f>VLOOKUP($C147,[1]FORECAST_PRELIM_COCTU!$B:$W,4,FALSE)</f>
        <v>324725</v>
      </c>
      <c r="F147" s="6">
        <f>VLOOKUP($C147,[1]FORECAST_PRELIM_COCTU!$B:$W,5,FALSE)</f>
        <v>340543</v>
      </c>
      <c r="G147" s="6">
        <f>VLOOKUP($C147,[1]FORECAST_PRELIM_COCTU!$B:$W,6,FALSE)</f>
        <v>354084</v>
      </c>
      <c r="H147" s="7">
        <f>VLOOKUP($C147,[1]FORECAST_PRELIM_COCTU!$B:$W,7,FALSE)</f>
        <v>344100</v>
      </c>
      <c r="I147" s="8">
        <f t="shared" si="18"/>
        <v>42557</v>
      </c>
      <c r="J147" s="6">
        <f>VLOOKUP($C147,[1]FORECAST_PRELIM_COCTU!$B:$W,10,FALSE)</f>
        <v>120572</v>
      </c>
      <c r="K147" s="6">
        <f>VLOOKUP($C147,[1]FORECAST_PRELIM_COCTU!$B:$W,11,FALSE)</f>
        <v>127142</v>
      </c>
      <c r="L147" s="6">
        <f>VLOOKUP($C147,[1]FORECAST_PRELIM_COCTU!$B:$W,12,FALSE)</f>
        <v>134198</v>
      </c>
      <c r="M147" s="6">
        <f>VLOOKUP($C147,[1]FORECAST_PRELIM_COCTU!$B:$W,13,FALSE)</f>
        <v>138636</v>
      </c>
      <c r="N147" s="7">
        <f>VLOOKUP($C147,[1]FORECAST_PRELIM_COCTU!$B:$W,14,FALSE)</f>
        <v>137400</v>
      </c>
      <c r="O147" s="8">
        <f t="shared" si="19"/>
        <v>18064</v>
      </c>
      <c r="P147" s="6">
        <f>VLOOKUP($C147,[1]FORECAST_PRELIM_COCTU!$B:$W,17,FALSE)</f>
        <v>161376</v>
      </c>
      <c r="Q147" s="6">
        <f>VLOOKUP($C147,[1]FORECAST_PRELIM_COCTU!$B:$W,18,FALSE)</f>
        <v>188618</v>
      </c>
      <c r="R147" s="6">
        <f>VLOOKUP($C147,[1]FORECAST_PRELIM_COCTU!$B:$W,19,FALSE)</f>
        <v>191694</v>
      </c>
      <c r="S147" s="6">
        <f>VLOOKUP($C147,[1]FORECAST_PRELIM_COCTU!$B:$W,20,FALSE)</f>
        <v>203560</v>
      </c>
      <c r="T147" s="7">
        <f>VLOOKUP($C147,[1]FORECAST_PRELIM_COCTU!$B:$W,21,FALSE)</f>
        <v>213500</v>
      </c>
      <c r="U147" s="8">
        <f t="shared" si="20"/>
        <v>42184</v>
      </c>
    </row>
    <row r="148" spans="1:21" outlineLevel="2" x14ac:dyDescent="0.3">
      <c r="A148" t="s">
        <v>55</v>
      </c>
      <c r="B148" t="s">
        <v>297</v>
      </c>
      <c r="C148" t="s">
        <v>298</v>
      </c>
      <c r="D148" s="6">
        <f>VLOOKUP($C148,[1]FORECAST_PRELIM_COCTU!$B:$W,3,FALSE)</f>
        <v>12912</v>
      </c>
      <c r="E148" s="6">
        <f>VLOOKUP($C148,[1]FORECAST_PRELIM_COCTU!$B:$W,4,FALSE)</f>
        <v>13734</v>
      </c>
      <c r="F148" s="6">
        <f>VLOOKUP($C148,[1]FORECAST_PRELIM_COCTU!$B:$W,5,FALSE)</f>
        <v>14417</v>
      </c>
      <c r="G148" s="6">
        <f>VLOOKUP($C148,[1]FORECAST_PRELIM_COCTU!$B:$W,6,FALSE)</f>
        <v>14355</v>
      </c>
      <c r="H148" s="7">
        <f>VLOOKUP($C148,[1]FORECAST_PRELIM_COCTU!$B:$W,7,FALSE)</f>
        <v>14100</v>
      </c>
      <c r="I148" s="8">
        <f t="shared" si="18"/>
        <v>1443</v>
      </c>
      <c r="J148" s="6">
        <f>VLOOKUP($C148,[1]FORECAST_PRELIM_COCTU!$B:$W,10,FALSE)</f>
        <v>5407</v>
      </c>
      <c r="K148" s="6">
        <f>VLOOKUP($C148,[1]FORECAST_PRELIM_COCTU!$B:$W,11,FALSE)</f>
        <v>5873</v>
      </c>
      <c r="L148" s="6">
        <f>VLOOKUP($C148,[1]FORECAST_PRELIM_COCTU!$B:$W,12,FALSE)</f>
        <v>6300</v>
      </c>
      <c r="M148" s="6">
        <f>VLOOKUP($C148,[1]FORECAST_PRELIM_COCTU!$B:$W,13,FALSE)</f>
        <v>6300</v>
      </c>
      <c r="N148" s="7">
        <f>VLOOKUP($C148,[1]FORECAST_PRELIM_COCTU!$B:$W,14,FALSE)</f>
        <v>6300</v>
      </c>
      <c r="O148" s="8">
        <f t="shared" si="19"/>
        <v>893</v>
      </c>
      <c r="P148" s="6">
        <f>VLOOKUP($C148,[1]FORECAST_PRELIM_COCTU!$B:$W,17,FALSE)</f>
        <v>7979</v>
      </c>
      <c r="Q148" s="6">
        <f>VLOOKUP($C148,[1]FORECAST_PRELIM_COCTU!$B:$W,18,FALSE)</f>
        <v>8936</v>
      </c>
      <c r="R148" s="6">
        <f>VLOOKUP($C148,[1]FORECAST_PRELIM_COCTU!$B:$W,19,FALSE)</f>
        <v>9375</v>
      </c>
      <c r="S148" s="6">
        <f>VLOOKUP($C148,[1]FORECAST_PRELIM_COCTU!$B:$W,20,FALSE)</f>
        <v>10209</v>
      </c>
      <c r="T148" s="7">
        <f>VLOOKUP($C148,[1]FORECAST_PRELIM_COCTU!$B:$W,21,FALSE)</f>
        <v>11200</v>
      </c>
      <c r="U148" s="8">
        <f t="shared" si="20"/>
        <v>2230</v>
      </c>
    </row>
    <row r="149" spans="1:21" outlineLevel="2" x14ac:dyDescent="0.3">
      <c r="A149" t="s">
        <v>55</v>
      </c>
      <c r="B149" t="s">
        <v>299</v>
      </c>
      <c r="C149" t="s">
        <v>300</v>
      </c>
      <c r="D149" s="6">
        <f>VLOOKUP($C149,[1]FORECAST_PRELIM_COCTU!$B:$W,3,FALSE)</f>
        <v>24486</v>
      </c>
      <c r="E149" s="6">
        <f>VLOOKUP($C149,[1]FORECAST_PRELIM_COCTU!$B:$W,4,FALSE)</f>
        <v>25121</v>
      </c>
      <c r="F149" s="6">
        <f>VLOOKUP($C149,[1]FORECAST_PRELIM_COCTU!$B:$W,5,FALSE)</f>
        <v>26275</v>
      </c>
      <c r="G149" s="6">
        <f>VLOOKUP($C149,[1]FORECAST_PRELIM_COCTU!$B:$W,6,FALSE)</f>
        <v>26544</v>
      </c>
      <c r="H149" s="7">
        <f>VLOOKUP($C149,[1]FORECAST_PRELIM_COCTU!$B:$W,7,FALSE)</f>
        <v>25240</v>
      </c>
      <c r="I149" s="8">
        <f t="shared" si="18"/>
        <v>2058</v>
      </c>
      <c r="J149" s="6">
        <f>VLOOKUP($C149,[1]FORECAST_PRELIM_COCTU!$B:$W,10,FALSE)</f>
        <v>10240</v>
      </c>
      <c r="K149" s="6">
        <f>VLOOKUP($C149,[1]FORECAST_PRELIM_COCTU!$B:$W,11,FALSE)</f>
        <v>10817</v>
      </c>
      <c r="L149" s="6">
        <f>VLOOKUP($C149,[1]FORECAST_PRELIM_COCTU!$B:$W,12,FALSE)</f>
        <v>11400</v>
      </c>
      <c r="M149" s="6">
        <f>VLOOKUP($C149,[1]FORECAST_PRELIM_COCTU!$B:$W,13,FALSE)</f>
        <v>11400</v>
      </c>
      <c r="N149" s="7">
        <f>VLOOKUP($C149,[1]FORECAST_PRELIM_COCTU!$B:$W,14,FALSE)</f>
        <v>11400</v>
      </c>
      <c r="O149" s="8">
        <f t="shared" si="19"/>
        <v>1160</v>
      </c>
      <c r="P149" s="6">
        <f>VLOOKUP($C149,[1]FORECAST_PRELIM_COCTU!$B:$W,17,FALSE)</f>
        <v>10693</v>
      </c>
      <c r="Q149" s="6">
        <f>VLOOKUP($C149,[1]FORECAST_PRELIM_COCTU!$B:$W,18,FALSE)</f>
        <v>11752</v>
      </c>
      <c r="R149" s="6">
        <f>VLOOKUP($C149,[1]FORECAST_PRELIM_COCTU!$B:$W,19,FALSE)</f>
        <v>12260</v>
      </c>
      <c r="S149" s="6">
        <f>VLOOKUP($C149,[1]FORECAST_PRELIM_COCTU!$B:$W,20,FALSE)</f>
        <v>12260</v>
      </c>
      <c r="T149" s="7">
        <f>VLOOKUP($C149,[1]FORECAST_PRELIM_COCTU!$B:$W,21,FALSE)</f>
        <v>12260</v>
      </c>
      <c r="U149" s="8">
        <f t="shared" si="20"/>
        <v>1567</v>
      </c>
    </row>
    <row r="150" spans="1:21" outlineLevel="2" x14ac:dyDescent="0.3">
      <c r="A150" t="s">
        <v>55</v>
      </c>
      <c r="B150" t="s">
        <v>301</v>
      </c>
      <c r="C150" t="s">
        <v>302</v>
      </c>
      <c r="D150" s="6">
        <f>VLOOKUP($C150,[1]FORECAST_PRELIM_COCTU!$B:$W,3,FALSE)</f>
        <v>11049</v>
      </c>
      <c r="E150" s="6">
        <f>VLOOKUP($C150,[1]FORECAST_PRELIM_COCTU!$B:$W,4,FALSE)</f>
        <v>10554</v>
      </c>
      <c r="F150" s="6">
        <f>VLOOKUP($C150,[1]FORECAST_PRELIM_COCTU!$B:$W,5,FALSE)</f>
        <v>10807</v>
      </c>
      <c r="G150" s="6">
        <f>VLOOKUP($C150,[1]FORECAST_PRELIM_COCTU!$B:$W,6,FALSE)</f>
        <v>10779</v>
      </c>
      <c r="H150" s="7">
        <f>VLOOKUP($C150,[1]FORECAST_PRELIM_COCTU!$B:$W,7,FALSE)</f>
        <v>11300</v>
      </c>
      <c r="I150" s="8">
        <f t="shared" si="18"/>
        <v>-270</v>
      </c>
      <c r="J150" s="6">
        <f>VLOOKUP($C150,[1]FORECAST_PRELIM_COCTU!$B:$W,10,FALSE)</f>
        <v>4399</v>
      </c>
      <c r="K150" s="6">
        <f>VLOOKUP($C150,[1]FORECAST_PRELIM_COCTU!$B:$W,11,FALSE)</f>
        <v>4312</v>
      </c>
      <c r="L150" s="6">
        <f>VLOOKUP($C150,[1]FORECAST_PRELIM_COCTU!$B:$W,12,FALSE)</f>
        <v>4550</v>
      </c>
      <c r="M150" s="6">
        <f>VLOOKUP($C150,[1]FORECAST_PRELIM_COCTU!$B:$W,13,FALSE)</f>
        <v>4550</v>
      </c>
      <c r="N150" s="7">
        <f>VLOOKUP($C150,[1]FORECAST_PRELIM_COCTU!$B:$W,14,FALSE)</f>
        <v>4550</v>
      </c>
      <c r="O150" s="8">
        <f t="shared" si="19"/>
        <v>151</v>
      </c>
      <c r="P150" s="6">
        <f>VLOOKUP($C150,[1]FORECAST_PRELIM_COCTU!$B:$W,17,FALSE)</f>
        <v>2588</v>
      </c>
      <c r="Q150" s="6">
        <f>VLOOKUP($C150,[1]FORECAST_PRELIM_COCTU!$B:$W,18,FALSE)</f>
        <v>3013</v>
      </c>
      <c r="R150" s="6">
        <f>VLOOKUP($C150,[1]FORECAST_PRELIM_COCTU!$B:$W,19,FALSE)</f>
        <v>3300</v>
      </c>
      <c r="S150" s="6">
        <f>VLOOKUP($C150,[1]FORECAST_PRELIM_COCTU!$B:$W,20,FALSE)</f>
        <v>3300</v>
      </c>
      <c r="T150" s="7">
        <f>VLOOKUP($C150,[1]FORECAST_PRELIM_COCTU!$B:$W,21,FALSE)</f>
        <v>3300</v>
      </c>
      <c r="U150" s="8">
        <f t="shared" si="20"/>
        <v>712</v>
      </c>
    </row>
    <row r="151" spans="1:21" s="9" customFormat="1" outlineLevel="1" x14ac:dyDescent="0.3">
      <c r="A151" s="9" t="s">
        <v>303</v>
      </c>
      <c r="D151" s="10">
        <f t="shared" ref="D151:T151" si="21">SUBTOTAL(9,D132:D150)</f>
        <v>552352</v>
      </c>
      <c r="E151" s="10">
        <f t="shared" si="21"/>
        <v>571830</v>
      </c>
      <c r="F151" s="10">
        <f t="shared" si="21"/>
        <v>598601</v>
      </c>
      <c r="G151" s="10">
        <f t="shared" si="21"/>
        <v>621752</v>
      </c>
      <c r="H151" s="11">
        <f t="shared" si="21"/>
        <v>604240</v>
      </c>
      <c r="I151" s="12">
        <f t="shared" si="21"/>
        <v>69400</v>
      </c>
      <c r="J151" s="10">
        <f t="shared" si="21"/>
        <v>218077</v>
      </c>
      <c r="K151" s="10">
        <f t="shared" si="21"/>
        <v>232267</v>
      </c>
      <c r="L151" s="10">
        <f t="shared" si="21"/>
        <v>245785</v>
      </c>
      <c r="M151" s="10">
        <f t="shared" si="21"/>
        <v>254317</v>
      </c>
      <c r="N151" s="11">
        <f t="shared" si="21"/>
        <v>248250</v>
      </c>
      <c r="O151" s="12">
        <f>SUBTOTAL(9,O132:O150)</f>
        <v>36240</v>
      </c>
      <c r="P151" s="10">
        <f t="shared" si="21"/>
        <v>292552</v>
      </c>
      <c r="Q151" s="10">
        <f t="shared" si="21"/>
        <v>341160</v>
      </c>
      <c r="R151" s="10">
        <f t="shared" si="21"/>
        <v>350367</v>
      </c>
      <c r="S151" s="10">
        <f t="shared" si="21"/>
        <v>370572</v>
      </c>
      <c r="T151" s="11">
        <f t="shared" si="21"/>
        <v>392490</v>
      </c>
      <c r="U151" s="12">
        <f>SUBTOTAL(9,U132:U150)</f>
        <v>78020</v>
      </c>
    </row>
    <row r="152" spans="1:21" outlineLevel="2" x14ac:dyDescent="0.3">
      <c r="A152" t="s">
        <v>304</v>
      </c>
      <c r="B152" t="s">
        <v>305</v>
      </c>
      <c r="C152" t="s">
        <v>306</v>
      </c>
      <c r="D152" s="6">
        <f>VLOOKUP($C152,[1]FORECAST_PRELIM_COCTU!$B:$W,3,FALSE)</f>
        <v>7388</v>
      </c>
      <c r="E152" s="6">
        <f>VLOOKUP($C152,[1]FORECAST_PRELIM_COCTU!$B:$W,4,FALSE)</f>
        <v>8601</v>
      </c>
      <c r="F152" s="6">
        <f>VLOOKUP($C152,[1]FORECAST_PRELIM_COCTU!$B:$W,5,FALSE)</f>
        <v>10110</v>
      </c>
      <c r="G152" s="6">
        <f>VLOOKUP($C152,[1]FORECAST_PRELIM_COCTU!$B:$W,6,FALSE)</f>
        <v>14098</v>
      </c>
      <c r="H152" s="7">
        <f>VLOOKUP($C152,[1]FORECAST_PRELIM_COCTU!$B:$W,7,FALSE)</f>
        <v>12600</v>
      </c>
      <c r="I152" s="8">
        <f t="shared" si="18"/>
        <v>6710</v>
      </c>
      <c r="J152" s="6">
        <f>VLOOKUP($C152,[1]FORECAST_PRELIM_COCTU!$B:$W,10,FALSE)</f>
        <v>2627</v>
      </c>
      <c r="K152" s="6">
        <f>VLOOKUP($C152,[1]FORECAST_PRELIM_COCTU!$B:$W,11,FALSE)</f>
        <v>3170</v>
      </c>
      <c r="L152" s="6">
        <f>VLOOKUP($C152,[1]FORECAST_PRELIM_COCTU!$B:$W,12,FALSE)</f>
        <v>3807</v>
      </c>
      <c r="M152" s="6">
        <f>VLOOKUP($C152,[1]FORECAST_PRELIM_COCTU!$B:$W,13,FALSE)</f>
        <v>5480</v>
      </c>
      <c r="N152" s="7">
        <f>VLOOKUP($C152,[1]FORECAST_PRELIM_COCTU!$B:$W,14,FALSE)</f>
        <v>4900</v>
      </c>
      <c r="O152" s="8">
        <f t="shared" si="19"/>
        <v>2853</v>
      </c>
      <c r="P152" s="6">
        <f>VLOOKUP($C152,[1]FORECAST_PRELIM_COCTU!$B:$W,17,FALSE)</f>
        <v>1654</v>
      </c>
      <c r="Q152" s="6">
        <f>VLOOKUP($C152,[1]FORECAST_PRELIM_COCTU!$B:$W,18,FALSE)</f>
        <v>2509</v>
      </c>
      <c r="R152" s="6">
        <f>VLOOKUP($C152,[1]FORECAST_PRELIM_COCTU!$B:$W,19,FALSE)</f>
        <v>3019</v>
      </c>
      <c r="S152" s="6">
        <f>VLOOKUP($C152,[1]FORECAST_PRELIM_COCTU!$B:$W,20,FALSE)</f>
        <v>3529</v>
      </c>
      <c r="T152" s="7">
        <f>VLOOKUP($C152,[1]FORECAST_PRELIM_COCTU!$B:$W,21,FALSE)</f>
        <v>3300</v>
      </c>
      <c r="U152" s="8">
        <f t="shared" si="20"/>
        <v>1875</v>
      </c>
    </row>
    <row r="153" spans="1:21" outlineLevel="2" x14ac:dyDescent="0.3">
      <c r="A153" t="s">
        <v>304</v>
      </c>
      <c r="B153" t="s">
        <v>307</v>
      </c>
      <c r="C153" t="s">
        <v>308</v>
      </c>
      <c r="D153" s="6">
        <f>VLOOKUP($C153,[1]FORECAST_PRELIM_COCTU!$B:$W,3,FALSE)</f>
        <v>870</v>
      </c>
      <c r="E153" s="6">
        <f>VLOOKUP($C153,[1]FORECAST_PRELIM_COCTU!$B:$W,4,FALSE)</f>
        <v>909</v>
      </c>
      <c r="F153" s="6">
        <f>VLOOKUP($C153,[1]FORECAST_PRELIM_COCTU!$B:$W,5,FALSE)</f>
        <v>1123</v>
      </c>
      <c r="G153" s="6">
        <f>VLOOKUP($C153,[1]FORECAST_PRELIM_COCTU!$B:$W,6,FALSE)</f>
        <v>988</v>
      </c>
      <c r="H153" s="7">
        <f>VLOOKUP($C153,[1]FORECAST_PRELIM_COCTU!$B:$W,7,FALSE)</f>
        <v>800</v>
      </c>
      <c r="I153" s="8">
        <f t="shared" si="18"/>
        <v>118</v>
      </c>
      <c r="J153" s="6">
        <f>VLOOKUP($C153,[1]FORECAST_PRELIM_COCTU!$B:$W,10,FALSE)</f>
        <v>318</v>
      </c>
      <c r="K153" s="6">
        <f>VLOOKUP($C153,[1]FORECAST_PRELIM_COCTU!$B:$W,11,FALSE)</f>
        <v>373</v>
      </c>
      <c r="L153" s="6">
        <f>VLOOKUP($C153,[1]FORECAST_PRELIM_COCTU!$B:$W,12,FALSE)</f>
        <v>479</v>
      </c>
      <c r="M153" s="6">
        <f>VLOOKUP($C153,[1]FORECAST_PRELIM_COCTU!$B:$W,13,FALSE)</f>
        <v>423</v>
      </c>
      <c r="N153" s="7">
        <f>VLOOKUP($C153,[1]FORECAST_PRELIM_COCTU!$B:$W,14,FALSE)</f>
        <v>320</v>
      </c>
      <c r="O153" s="8">
        <f t="shared" si="19"/>
        <v>105</v>
      </c>
      <c r="P153" s="6">
        <f>VLOOKUP($C153,[1]FORECAST_PRELIM_COCTU!$B:$W,17,FALSE)</f>
        <v>43</v>
      </c>
      <c r="Q153" s="6">
        <f>VLOOKUP($C153,[1]FORECAST_PRELIM_COCTU!$B:$W,18,FALSE)</f>
        <v>98</v>
      </c>
      <c r="R153" s="6">
        <f>VLOOKUP($C153,[1]FORECAST_PRELIM_COCTU!$B:$W,19,FALSE)</f>
        <v>25</v>
      </c>
      <c r="S153" s="6">
        <f>VLOOKUP($C153,[1]FORECAST_PRELIM_COCTU!$B:$W,20,FALSE)</f>
        <v>18</v>
      </c>
      <c r="T153" s="7">
        <f>VLOOKUP($C153,[1]FORECAST_PRELIM_COCTU!$B:$W,21,FALSE)</f>
        <v>70</v>
      </c>
      <c r="U153" s="8">
        <f t="shared" si="20"/>
        <v>-25</v>
      </c>
    </row>
    <row r="154" spans="1:21" outlineLevel="2" x14ac:dyDescent="0.3">
      <c r="A154" t="s">
        <v>304</v>
      </c>
      <c r="B154" t="s">
        <v>309</v>
      </c>
      <c r="C154" t="s">
        <v>310</v>
      </c>
      <c r="D154" s="6">
        <f>VLOOKUP($C154,[1]FORECAST_PRELIM_COCTU!$B:$W,3,FALSE)</f>
        <v>408</v>
      </c>
      <c r="E154" s="6">
        <f>VLOOKUP($C154,[1]FORECAST_PRELIM_COCTU!$B:$W,4,FALSE)</f>
        <v>347</v>
      </c>
      <c r="F154" s="6">
        <f>VLOOKUP($C154,[1]FORECAST_PRELIM_COCTU!$B:$W,5,FALSE)</f>
        <v>447</v>
      </c>
      <c r="G154" s="6">
        <f>VLOOKUP($C154,[1]FORECAST_PRELIM_COCTU!$B:$W,6,FALSE)</f>
        <v>454</v>
      </c>
      <c r="H154" s="7">
        <f>VLOOKUP($C154,[1]FORECAST_PRELIM_COCTU!$B:$W,7,FALSE)</f>
        <v>390</v>
      </c>
      <c r="I154" s="8">
        <f t="shared" si="18"/>
        <v>46</v>
      </c>
      <c r="J154" s="6">
        <f>VLOOKUP($C154,[1]FORECAST_PRELIM_COCTU!$B:$W,10,FALSE)</f>
        <v>152</v>
      </c>
      <c r="K154" s="6">
        <f>VLOOKUP($C154,[1]FORECAST_PRELIM_COCTU!$B:$W,11,FALSE)</f>
        <v>150</v>
      </c>
      <c r="L154" s="6">
        <f>VLOOKUP($C154,[1]FORECAST_PRELIM_COCTU!$B:$W,12,FALSE)</f>
        <v>191</v>
      </c>
      <c r="M154" s="6">
        <f>VLOOKUP($C154,[1]FORECAST_PRELIM_COCTU!$B:$W,13,FALSE)</f>
        <v>197</v>
      </c>
      <c r="N154" s="7">
        <f>VLOOKUP($C154,[1]FORECAST_PRELIM_COCTU!$B:$W,14,FALSE)</f>
        <v>170</v>
      </c>
      <c r="O154" s="8">
        <f t="shared" si="19"/>
        <v>45</v>
      </c>
      <c r="P154" s="6">
        <f>VLOOKUP($C154,[1]FORECAST_PRELIM_COCTU!$B:$W,17,FALSE)</f>
        <v>63</v>
      </c>
      <c r="Q154" s="6">
        <f>VLOOKUP($C154,[1]FORECAST_PRELIM_COCTU!$B:$W,18,FALSE)</f>
        <v>90</v>
      </c>
      <c r="R154" s="6">
        <f>VLOOKUP($C154,[1]FORECAST_PRELIM_COCTU!$B:$W,19,FALSE)</f>
        <v>90</v>
      </c>
      <c r="S154" s="6">
        <f>VLOOKUP($C154,[1]FORECAST_PRELIM_COCTU!$B:$W,20,FALSE)</f>
        <v>90</v>
      </c>
      <c r="T154" s="7">
        <f>VLOOKUP($C154,[1]FORECAST_PRELIM_COCTU!$B:$W,21,FALSE)</f>
        <v>100</v>
      </c>
      <c r="U154" s="8">
        <f t="shared" si="20"/>
        <v>27</v>
      </c>
    </row>
    <row r="155" spans="1:21" outlineLevel="2" x14ac:dyDescent="0.3">
      <c r="A155" t="s">
        <v>304</v>
      </c>
      <c r="B155" t="s">
        <v>311</v>
      </c>
      <c r="C155" t="s">
        <v>312</v>
      </c>
      <c r="D155" s="6">
        <f>VLOOKUP($C155,[1]FORECAST_PRELIM_COCTU!$B:$W,3,FALSE)</f>
        <v>3050</v>
      </c>
      <c r="E155" s="6">
        <f>VLOOKUP($C155,[1]FORECAST_PRELIM_COCTU!$B:$W,4,FALSE)</f>
        <v>2993</v>
      </c>
      <c r="F155" s="6">
        <f>VLOOKUP($C155,[1]FORECAST_PRELIM_COCTU!$B:$W,5,FALSE)</f>
        <v>3130</v>
      </c>
      <c r="G155" s="6">
        <f>VLOOKUP($C155,[1]FORECAST_PRELIM_COCTU!$B:$W,6,FALSE)</f>
        <v>3238</v>
      </c>
      <c r="H155" s="7">
        <f>VLOOKUP($C155,[1]FORECAST_PRELIM_COCTU!$B:$W,7,FALSE)</f>
        <v>3610</v>
      </c>
      <c r="I155" s="8">
        <f t="shared" si="18"/>
        <v>188</v>
      </c>
      <c r="J155" s="6">
        <f>VLOOKUP($C155,[1]FORECAST_PRELIM_COCTU!$B:$W,10,FALSE)</f>
        <v>1038</v>
      </c>
      <c r="K155" s="6">
        <f>VLOOKUP($C155,[1]FORECAST_PRELIM_COCTU!$B:$W,11,FALSE)</f>
        <v>1062</v>
      </c>
      <c r="L155" s="6">
        <f>VLOOKUP($C155,[1]FORECAST_PRELIM_COCTU!$B:$W,12,FALSE)</f>
        <v>1138</v>
      </c>
      <c r="M155" s="6">
        <f>VLOOKUP($C155,[1]FORECAST_PRELIM_COCTU!$B:$W,13,FALSE)</f>
        <v>1192</v>
      </c>
      <c r="N155" s="7">
        <f>VLOOKUP($C155,[1]FORECAST_PRELIM_COCTU!$B:$W,14,FALSE)</f>
        <v>1400</v>
      </c>
      <c r="O155" s="8">
        <f t="shared" si="19"/>
        <v>154</v>
      </c>
      <c r="P155" s="6">
        <f>VLOOKUP($C155,[1]FORECAST_PRELIM_COCTU!$B:$W,17,FALSE)</f>
        <v>207</v>
      </c>
      <c r="Q155" s="6">
        <f>VLOOKUP($C155,[1]FORECAST_PRELIM_COCTU!$B:$W,18,FALSE)</f>
        <v>320</v>
      </c>
      <c r="R155" s="6">
        <f>VLOOKUP($C155,[1]FORECAST_PRELIM_COCTU!$B:$W,19,FALSE)</f>
        <v>320</v>
      </c>
      <c r="S155" s="6">
        <f>VLOOKUP($C155,[1]FORECAST_PRELIM_COCTU!$B:$W,20,FALSE)</f>
        <v>320</v>
      </c>
      <c r="T155" s="7">
        <f>VLOOKUP($C155,[1]FORECAST_PRELIM_COCTU!$B:$W,21,FALSE)</f>
        <v>320</v>
      </c>
      <c r="U155" s="8">
        <f t="shared" si="20"/>
        <v>113</v>
      </c>
    </row>
    <row r="156" spans="1:21" outlineLevel="2" x14ac:dyDescent="0.3">
      <c r="A156" t="s">
        <v>304</v>
      </c>
      <c r="B156" t="s">
        <v>313</v>
      </c>
      <c r="C156" t="s">
        <v>314</v>
      </c>
      <c r="D156" s="6">
        <f>VLOOKUP($C156,[1]FORECAST_PRELIM_COCTU!$B:$W,3,FALSE)</f>
        <v>5493</v>
      </c>
      <c r="E156" s="6">
        <f>VLOOKUP($C156,[1]FORECAST_PRELIM_COCTU!$B:$W,4,FALSE)</f>
        <v>6057</v>
      </c>
      <c r="F156" s="6">
        <f>VLOOKUP($C156,[1]FORECAST_PRELIM_COCTU!$B:$W,5,FALSE)</f>
        <v>6323</v>
      </c>
      <c r="G156" s="6">
        <f>VLOOKUP($C156,[1]FORECAST_PRELIM_COCTU!$B:$W,6,FALSE)</f>
        <v>6557</v>
      </c>
      <c r="H156" s="7">
        <f>VLOOKUP($C156,[1]FORECAST_PRELIM_COCTU!$B:$W,7,FALSE)</f>
        <v>6400</v>
      </c>
      <c r="I156" s="8">
        <f t="shared" si="18"/>
        <v>1064</v>
      </c>
      <c r="J156" s="6">
        <f>VLOOKUP($C156,[1]FORECAST_PRELIM_COCTU!$B:$W,10,FALSE)</f>
        <v>1815</v>
      </c>
      <c r="K156" s="6">
        <f>VLOOKUP($C156,[1]FORECAST_PRELIM_COCTU!$B:$W,11,FALSE)</f>
        <v>2024</v>
      </c>
      <c r="L156" s="6">
        <f>VLOOKUP($C156,[1]FORECAST_PRELIM_COCTU!$B:$W,12,FALSE)</f>
        <v>2128</v>
      </c>
      <c r="M156" s="6">
        <f>VLOOKUP($C156,[1]FORECAST_PRELIM_COCTU!$B:$W,13,FALSE)</f>
        <v>2209</v>
      </c>
      <c r="N156" s="7">
        <f>VLOOKUP($C156,[1]FORECAST_PRELIM_COCTU!$B:$W,14,FALSE)</f>
        <v>2240</v>
      </c>
      <c r="O156" s="8">
        <f t="shared" si="19"/>
        <v>394</v>
      </c>
      <c r="P156" s="6">
        <f>VLOOKUP($C156,[1]FORECAST_PRELIM_COCTU!$B:$W,17,FALSE)</f>
        <v>419</v>
      </c>
      <c r="Q156" s="6">
        <f>VLOOKUP($C156,[1]FORECAST_PRELIM_COCTU!$B:$W,18,FALSE)</f>
        <v>550</v>
      </c>
      <c r="R156" s="6">
        <f>VLOOKUP($C156,[1]FORECAST_PRELIM_COCTU!$B:$W,19,FALSE)</f>
        <v>561</v>
      </c>
      <c r="S156" s="6">
        <f>VLOOKUP($C156,[1]FORECAST_PRELIM_COCTU!$B:$W,20,FALSE)</f>
        <v>577</v>
      </c>
      <c r="T156" s="7">
        <f>VLOOKUP($C156,[1]FORECAST_PRELIM_COCTU!$B:$W,21,FALSE)</f>
        <v>420</v>
      </c>
      <c r="U156" s="8">
        <f t="shared" si="20"/>
        <v>158</v>
      </c>
    </row>
    <row r="157" spans="1:21" outlineLevel="2" x14ac:dyDescent="0.3">
      <c r="A157" t="s">
        <v>304</v>
      </c>
      <c r="B157" t="s">
        <v>315</v>
      </c>
      <c r="C157" t="s">
        <v>316</v>
      </c>
      <c r="D157" s="6">
        <f>VLOOKUP($C157,[1]FORECAST_PRELIM_COCTU!$B:$W,3,FALSE)</f>
        <v>4846</v>
      </c>
      <c r="E157" s="6">
        <f>VLOOKUP($C157,[1]FORECAST_PRELIM_COCTU!$B:$W,4,FALSE)</f>
        <v>5769</v>
      </c>
      <c r="F157" s="6">
        <f>VLOOKUP($C157,[1]FORECAST_PRELIM_COCTU!$B:$W,5,FALSE)</f>
        <v>8584</v>
      </c>
      <c r="G157" s="6">
        <f>VLOOKUP($C157,[1]FORECAST_PRELIM_COCTU!$B:$W,6,FALSE)</f>
        <v>11407</v>
      </c>
      <c r="H157" s="7">
        <f>VLOOKUP($C157,[1]FORECAST_PRELIM_COCTU!$B:$W,7,FALSE)</f>
        <v>11800</v>
      </c>
      <c r="I157" s="8">
        <f t="shared" si="18"/>
        <v>6561</v>
      </c>
      <c r="J157" s="6">
        <f>VLOOKUP($C157,[1]FORECAST_PRELIM_COCTU!$B:$W,10,FALSE)</f>
        <v>1538</v>
      </c>
      <c r="K157" s="6">
        <f>VLOOKUP($C157,[1]FORECAST_PRELIM_COCTU!$B:$W,11,FALSE)</f>
        <v>1893</v>
      </c>
      <c r="L157" s="6">
        <f>VLOOKUP($C157,[1]FORECAST_PRELIM_COCTU!$B:$W,12,FALSE)</f>
        <v>3088</v>
      </c>
      <c r="M157" s="6">
        <f>VLOOKUP($C157,[1]FORECAST_PRELIM_COCTU!$B:$W,13,FALSE)</f>
        <v>4268</v>
      </c>
      <c r="N157" s="7">
        <f>VLOOKUP($C157,[1]FORECAST_PRELIM_COCTU!$B:$W,14,FALSE)</f>
        <v>4370</v>
      </c>
      <c r="O157" s="8">
        <f t="shared" si="19"/>
        <v>2730</v>
      </c>
      <c r="P157" s="6">
        <f>VLOOKUP($C157,[1]FORECAST_PRELIM_COCTU!$B:$W,17,FALSE)</f>
        <v>393</v>
      </c>
      <c r="Q157" s="6">
        <f>VLOOKUP($C157,[1]FORECAST_PRELIM_COCTU!$B:$W,18,FALSE)</f>
        <v>970</v>
      </c>
      <c r="R157" s="6">
        <f>VLOOKUP($C157,[1]FORECAST_PRELIM_COCTU!$B:$W,19,FALSE)</f>
        <v>1554</v>
      </c>
      <c r="S157" s="6">
        <f>VLOOKUP($C157,[1]FORECAST_PRELIM_COCTU!$B:$W,20,FALSE)</f>
        <v>2045</v>
      </c>
      <c r="T157" s="7">
        <f>VLOOKUP($C157,[1]FORECAST_PRELIM_COCTU!$B:$W,21,FALSE)</f>
        <v>1940</v>
      </c>
      <c r="U157" s="8">
        <f t="shared" si="20"/>
        <v>1652</v>
      </c>
    </row>
    <row r="158" spans="1:21" outlineLevel="2" x14ac:dyDescent="0.3">
      <c r="A158" t="s">
        <v>304</v>
      </c>
      <c r="B158" t="s">
        <v>317</v>
      </c>
      <c r="C158" t="s">
        <v>318</v>
      </c>
      <c r="D158" s="6">
        <f>VLOOKUP($C158,[1]FORECAST_PRELIM_COCTU!$B:$W,3,FALSE)</f>
        <v>1795</v>
      </c>
      <c r="E158" s="6">
        <f>VLOOKUP($C158,[1]FORECAST_PRELIM_COCTU!$B:$W,4,FALSE)</f>
        <v>1814</v>
      </c>
      <c r="F158" s="6">
        <f>VLOOKUP($C158,[1]FORECAST_PRELIM_COCTU!$B:$W,5,FALSE)</f>
        <v>2006</v>
      </c>
      <c r="G158" s="6">
        <f>VLOOKUP($C158,[1]FORECAST_PRELIM_COCTU!$B:$W,6,FALSE)</f>
        <v>2241</v>
      </c>
      <c r="H158" s="7">
        <f>VLOOKUP($C158,[1]FORECAST_PRELIM_COCTU!$B:$W,7,FALSE)</f>
        <v>1690</v>
      </c>
      <c r="I158" s="8">
        <f t="shared" si="18"/>
        <v>446</v>
      </c>
      <c r="J158" s="6">
        <f>VLOOKUP($C158,[1]FORECAST_PRELIM_COCTU!$B:$W,10,FALSE)</f>
        <v>610</v>
      </c>
      <c r="K158" s="6">
        <f>VLOOKUP($C158,[1]FORECAST_PRELIM_COCTU!$B:$W,11,FALSE)</f>
        <v>646</v>
      </c>
      <c r="L158" s="6">
        <f>VLOOKUP($C158,[1]FORECAST_PRELIM_COCTU!$B:$W,12,FALSE)</f>
        <v>724</v>
      </c>
      <c r="M158" s="6">
        <f>VLOOKUP($C158,[1]FORECAST_PRELIM_COCTU!$B:$W,13,FALSE)</f>
        <v>829</v>
      </c>
      <c r="N158" s="7">
        <f>VLOOKUP($C158,[1]FORECAST_PRELIM_COCTU!$B:$W,14,FALSE)</f>
        <v>700</v>
      </c>
      <c r="O158" s="8">
        <f t="shared" si="19"/>
        <v>219</v>
      </c>
      <c r="P158" s="6">
        <f>VLOOKUP($C158,[1]FORECAST_PRELIM_COCTU!$B:$W,17,FALSE)</f>
        <v>297</v>
      </c>
      <c r="Q158" s="6">
        <f>VLOOKUP($C158,[1]FORECAST_PRELIM_COCTU!$B:$W,18,FALSE)</f>
        <v>336</v>
      </c>
      <c r="R158" s="6">
        <f>VLOOKUP($C158,[1]FORECAST_PRELIM_COCTU!$B:$W,19,FALSE)</f>
        <v>341</v>
      </c>
      <c r="S158" s="6">
        <f>VLOOKUP($C158,[1]FORECAST_PRELIM_COCTU!$B:$W,20,FALSE)</f>
        <v>351</v>
      </c>
      <c r="T158" s="7">
        <f>VLOOKUP($C158,[1]FORECAST_PRELIM_COCTU!$B:$W,21,FALSE)</f>
        <v>250</v>
      </c>
      <c r="U158" s="8">
        <f t="shared" si="20"/>
        <v>54</v>
      </c>
    </row>
    <row r="159" spans="1:21" outlineLevel="2" x14ac:dyDescent="0.3">
      <c r="A159" t="s">
        <v>304</v>
      </c>
      <c r="B159" t="s">
        <v>319</v>
      </c>
      <c r="C159" t="s">
        <v>320</v>
      </c>
      <c r="D159" s="6">
        <f>VLOOKUP($C159,[1]FORECAST_PRELIM_COCTU!$B:$W,3,FALSE)</f>
        <v>1616</v>
      </c>
      <c r="E159" s="6">
        <f>VLOOKUP($C159,[1]FORECAST_PRELIM_COCTU!$B:$W,4,FALSE)</f>
        <v>1760</v>
      </c>
      <c r="F159" s="6">
        <f>VLOOKUP($C159,[1]FORECAST_PRELIM_COCTU!$B:$W,5,FALSE)</f>
        <v>681</v>
      </c>
      <c r="G159" s="6">
        <v>0</v>
      </c>
      <c r="H159" s="7">
        <f>VLOOKUP($C159,[1]FORECAST_PRELIM_COCTU!$B:$W,7,FALSE)</f>
        <v>1420</v>
      </c>
      <c r="I159" s="8">
        <f t="shared" si="18"/>
        <v>-1616</v>
      </c>
      <c r="J159" s="6">
        <f>VLOOKUP($C159,[1]FORECAST_PRELIM_COCTU!$B:$W,10,FALSE)</f>
        <v>537</v>
      </c>
      <c r="K159" s="6">
        <f>VLOOKUP($C159,[1]FORECAST_PRELIM_COCTU!$B:$W,11,FALSE)</f>
        <v>685</v>
      </c>
      <c r="L159" s="6">
        <f>VLOOKUP($C159,[1]FORECAST_PRELIM_COCTU!$B:$W,12,FALSE)</f>
        <v>281</v>
      </c>
      <c r="M159" s="6">
        <v>0</v>
      </c>
      <c r="N159" s="7">
        <f>VLOOKUP($C159,[1]FORECAST_PRELIM_COCTU!$B:$W,14,FALSE)</f>
        <v>510</v>
      </c>
      <c r="O159" s="8">
        <f t="shared" si="19"/>
        <v>-537</v>
      </c>
      <c r="P159" s="6">
        <f>VLOOKUP($C159,[1]FORECAST_PRELIM_COCTU!$B:$W,17,FALSE)</f>
        <v>445</v>
      </c>
      <c r="Q159" s="6">
        <f>VLOOKUP($C159,[1]FORECAST_PRELIM_COCTU!$B:$W,18,FALSE)</f>
        <v>623</v>
      </c>
      <c r="R159" s="6">
        <f>VLOOKUP($C159,[1]FORECAST_PRELIM_COCTU!$B:$W,19,FALSE)</f>
        <v>20</v>
      </c>
      <c r="S159" s="6">
        <v>0</v>
      </c>
      <c r="T159" s="7">
        <f>VLOOKUP($C159,[1]FORECAST_PRELIM_COCTU!$B:$W,21,FALSE)</f>
        <v>530</v>
      </c>
      <c r="U159" s="8">
        <f t="shared" si="20"/>
        <v>-445</v>
      </c>
    </row>
    <row r="160" spans="1:21" outlineLevel="2" x14ac:dyDescent="0.3">
      <c r="A160" t="s">
        <v>304</v>
      </c>
      <c r="B160" t="s">
        <v>321</v>
      </c>
      <c r="C160" t="s">
        <v>322</v>
      </c>
      <c r="D160" s="6">
        <f>VLOOKUP($C160,[1]FORECAST_PRELIM_COCTU!$B:$W,3,FALSE)</f>
        <v>6656</v>
      </c>
      <c r="E160" s="6">
        <f>VLOOKUP($C160,[1]FORECAST_PRELIM_COCTU!$B:$W,4,FALSE)</f>
        <v>7280</v>
      </c>
      <c r="F160" s="6">
        <f>VLOOKUP($C160,[1]FORECAST_PRELIM_COCTU!$B:$W,5,FALSE)</f>
        <v>7917</v>
      </c>
      <c r="G160" s="6">
        <f>VLOOKUP($C160,[1]FORECAST_PRELIM_COCTU!$B:$W,6,FALSE)</f>
        <v>8683</v>
      </c>
      <c r="H160" s="7">
        <f>VLOOKUP($C160,[1]FORECAST_PRELIM_COCTU!$B:$W,7,FALSE)</f>
        <v>12200</v>
      </c>
      <c r="I160" s="8">
        <f t="shared" si="18"/>
        <v>2027</v>
      </c>
      <c r="J160" s="6">
        <f>VLOOKUP($C160,[1]FORECAST_PRELIM_COCTU!$B:$W,10,FALSE)</f>
        <v>2279</v>
      </c>
      <c r="K160" s="6">
        <f>VLOOKUP($C160,[1]FORECAST_PRELIM_COCTU!$B:$W,11,FALSE)</f>
        <v>2597</v>
      </c>
      <c r="L160" s="6">
        <f>VLOOKUP($C160,[1]FORECAST_PRELIM_COCTU!$B:$W,12,FALSE)</f>
        <v>2876</v>
      </c>
      <c r="M160" s="6">
        <f>VLOOKUP($C160,[1]FORECAST_PRELIM_COCTU!$B:$W,13,FALSE)</f>
        <v>3165</v>
      </c>
      <c r="N160" s="7">
        <f>VLOOKUP($C160,[1]FORECAST_PRELIM_COCTU!$B:$W,14,FALSE)</f>
        <v>4700</v>
      </c>
      <c r="O160" s="8">
        <f t="shared" si="19"/>
        <v>886</v>
      </c>
      <c r="P160" s="6">
        <f>VLOOKUP($C160,[1]FORECAST_PRELIM_COCTU!$B:$W,17,FALSE)</f>
        <v>1923</v>
      </c>
      <c r="Q160" s="6">
        <f>VLOOKUP($C160,[1]FORECAST_PRELIM_COCTU!$B:$W,18,FALSE)</f>
        <v>2187</v>
      </c>
      <c r="R160" s="6">
        <f>VLOOKUP($C160,[1]FORECAST_PRELIM_COCTU!$B:$W,19,FALSE)</f>
        <v>2699</v>
      </c>
      <c r="S160" s="6">
        <f>VLOOKUP($C160,[1]FORECAST_PRELIM_COCTU!$B:$W,20,FALSE)</f>
        <v>3265</v>
      </c>
      <c r="T160" s="7">
        <f>VLOOKUP($C160,[1]FORECAST_PRELIM_COCTU!$B:$W,21,FALSE)</f>
        <v>2800</v>
      </c>
      <c r="U160" s="8">
        <f t="shared" si="20"/>
        <v>1342</v>
      </c>
    </row>
    <row r="161" spans="1:21" outlineLevel="2" x14ac:dyDescent="0.3">
      <c r="A161" t="s">
        <v>304</v>
      </c>
      <c r="B161" t="s">
        <v>323</v>
      </c>
      <c r="C161" t="s">
        <v>324</v>
      </c>
      <c r="D161" s="6">
        <f>VLOOKUP($C161,[1]FORECAST_PRELIM_COCTU!$B:$W,3,FALSE)</f>
        <v>1342</v>
      </c>
      <c r="E161" s="6">
        <f>VLOOKUP($C161,[1]FORECAST_PRELIM_COCTU!$B:$W,4,FALSE)</f>
        <v>1525</v>
      </c>
      <c r="F161" s="6">
        <f>VLOOKUP($C161,[1]FORECAST_PRELIM_COCTU!$B:$W,5,FALSE)</f>
        <v>1646</v>
      </c>
      <c r="G161" s="6">
        <f>VLOOKUP($C161,[1]FORECAST_PRELIM_COCTU!$B:$W,6,FALSE)</f>
        <v>1602</v>
      </c>
      <c r="H161" s="7">
        <f>VLOOKUP($C161,[1]FORECAST_PRELIM_COCTU!$B:$W,7,FALSE)</f>
        <v>1280</v>
      </c>
      <c r="I161" s="8">
        <f t="shared" si="18"/>
        <v>260</v>
      </c>
      <c r="J161" s="6">
        <f>VLOOKUP($C161,[1]FORECAST_PRELIM_COCTU!$B:$W,10,FALSE)</f>
        <v>462</v>
      </c>
      <c r="K161" s="6">
        <f>VLOOKUP($C161,[1]FORECAST_PRELIM_COCTU!$B:$W,11,FALSE)</f>
        <v>532</v>
      </c>
      <c r="L161" s="6">
        <f>VLOOKUP($C161,[1]FORECAST_PRELIM_COCTU!$B:$W,12,FALSE)</f>
        <v>595</v>
      </c>
      <c r="M161" s="6">
        <f>VLOOKUP($C161,[1]FORECAST_PRELIM_COCTU!$B:$W,13,FALSE)</f>
        <v>595</v>
      </c>
      <c r="N161" s="7">
        <f>VLOOKUP($C161,[1]FORECAST_PRELIM_COCTU!$B:$W,14,FALSE)</f>
        <v>450</v>
      </c>
      <c r="O161" s="8">
        <f t="shared" si="19"/>
        <v>133</v>
      </c>
      <c r="P161" s="6">
        <f>VLOOKUP($C161,[1]FORECAST_PRELIM_COCTU!$B:$W,17,FALSE)</f>
        <v>414</v>
      </c>
      <c r="Q161" s="6">
        <f>VLOOKUP($C161,[1]FORECAST_PRELIM_COCTU!$B:$W,18,FALSE)</f>
        <v>588</v>
      </c>
      <c r="R161" s="6">
        <f>VLOOKUP($C161,[1]FORECAST_PRELIM_COCTU!$B:$W,19,FALSE)</f>
        <v>733</v>
      </c>
      <c r="S161" s="6">
        <f>VLOOKUP($C161,[1]FORECAST_PRELIM_COCTU!$B:$W,20,FALSE)</f>
        <v>733</v>
      </c>
      <c r="T161" s="7">
        <f>VLOOKUP($C161,[1]FORECAST_PRELIM_COCTU!$B:$W,21,FALSE)</f>
        <v>460</v>
      </c>
      <c r="U161" s="8">
        <f t="shared" si="20"/>
        <v>319</v>
      </c>
    </row>
    <row r="162" spans="1:21" outlineLevel="2" x14ac:dyDescent="0.3">
      <c r="A162" t="s">
        <v>304</v>
      </c>
      <c r="B162" t="s">
        <v>325</v>
      </c>
      <c r="C162" t="s">
        <v>326</v>
      </c>
      <c r="D162" s="6">
        <f>VLOOKUP($C162,[1]FORECAST_PRELIM_COCTU!$B:$W,3,FALSE)</f>
        <v>3525</v>
      </c>
      <c r="E162" s="6">
        <f>VLOOKUP($C162,[1]FORECAST_PRELIM_COCTU!$B:$W,4,FALSE)</f>
        <v>4628</v>
      </c>
      <c r="F162" s="6">
        <f>VLOOKUP($C162,[1]FORECAST_PRELIM_COCTU!$B:$W,5,FALSE)</f>
        <v>3623</v>
      </c>
      <c r="G162" s="6">
        <f>VLOOKUP($C162,[1]FORECAST_PRELIM_COCTU!$B:$W,6,FALSE)</f>
        <v>3932</v>
      </c>
      <c r="H162" s="7">
        <f>VLOOKUP($C162,[1]FORECAST_PRELIM_COCTU!$B:$W,7,FALSE)</f>
        <v>3340</v>
      </c>
      <c r="I162" s="8">
        <f t="shared" si="18"/>
        <v>407</v>
      </c>
      <c r="J162" s="6">
        <f>VLOOKUP($C162,[1]FORECAST_PRELIM_COCTU!$B:$W,10,FALSE)</f>
        <v>1212</v>
      </c>
      <c r="K162" s="6">
        <f>VLOOKUP($C162,[1]FORECAST_PRELIM_COCTU!$B:$W,11,FALSE)</f>
        <v>1654</v>
      </c>
      <c r="L162" s="6">
        <f>VLOOKUP($C162,[1]FORECAST_PRELIM_COCTU!$B:$W,12,FALSE)</f>
        <v>1261</v>
      </c>
      <c r="M162" s="6">
        <f>VLOOKUP($C162,[1]FORECAST_PRELIM_COCTU!$B:$W,13,FALSE)</f>
        <v>1398</v>
      </c>
      <c r="N162" s="7">
        <f>VLOOKUP($C162,[1]FORECAST_PRELIM_COCTU!$B:$W,14,FALSE)</f>
        <v>1200</v>
      </c>
      <c r="O162" s="8">
        <f t="shared" si="19"/>
        <v>186</v>
      </c>
      <c r="P162" s="6">
        <f>VLOOKUP($C162,[1]FORECAST_PRELIM_COCTU!$B:$W,17,FALSE)</f>
        <v>1442</v>
      </c>
      <c r="Q162" s="6">
        <f>VLOOKUP($C162,[1]FORECAST_PRELIM_COCTU!$B:$W,18,FALSE)</f>
        <v>1560</v>
      </c>
      <c r="R162" s="6">
        <f>VLOOKUP($C162,[1]FORECAST_PRELIM_COCTU!$B:$W,19,FALSE)</f>
        <v>1219</v>
      </c>
      <c r="S162" s="6">
        <f>VLOOKUP($C162,[1]FORECAST_PRELIM_COCTU!$B:$W,20,FALSE)</f>
        <v>1468</v>
      </c>
      <c r="T162" s="7">
        <f>VLOOKUP($C162,[1]FORECAST_PRELIM_COCTU!$B:$W,21,FALSE)</f>
        <v>600</v>
      </c>
      <c r="U162" s="8">
        <f t="shared" si="20"/>
        <v>26</v>
      </c>
    </row>
    <row r="163" spans="1:21" outlineLevel="2" x14ac:dyDescent="0.3">
      <c r="A163" t="s">
        <v>304</v>
      </c>
      <c r="B163" t="s">
        <v>327</v>
      </c>
      <c r="C163" t="s">
        <v>328</v>
      </c>
      <c r="D163" s="6">
        <f>VLOOKUP($C163,[1]FORECAST_PRELIM_COCTU!$B:$W,3,FALSE)</f>
        <v>4706</v>
      </c>
      <c r="E163" s="6">
        <f>VLOOKUP($C163,[1]FORECAST_PRELIM_COCTU!$B:$W,4,FALSE)</f>
        <v>5370</v>
      </c>
      <c r="F163" s="6">
        <f>VLOOKUP($C163,[1]FORECAST_PRELIM_COCTU!$B:$W,5,FALSE)</f>
        <v>5690</v>
      </c>
      <c r="G163" s="6">
        <f>VLOOKUP($C163,[1]FORECAST_PRELIM_COCTU!$B:$W,6,FALSE)</f>
        <v>6096</v>
      </c>
      <c r="H163" s="7">
        <f>VLOOKUP($C163,[1]FORECAST_PRELIM_COCTU!$B:$W,7,FALSE)</f>
        <v>7200</v>
      </c>
      <c r="I163" s="8">
        <f t="shared" si="18"/>
        <v>1390</v>
      </c>
      <c r="J163" s="6">
        <f>VLOOKUP($C163,[1]FORECAST_PRELIM_COCTU!$B:$W,10,FALSE)</f>
        <v>1802</v>
      </c>
      <c r="K163" s="6">
        <f>VLOOKUP($C163,[1]FORECAST_PRELIM_COCTU!$B:$W,11,FALSE)</f>
        <v>2084</v>
      </c>
      <c r="L163" s="6">
        <f>VLOOKUP($C163,[1]FORECAST_PRELIM_COCTU!$B:$W,12,FALSE)</f>
        <v>2221</v>
      </c>
      <c r="M163" s="6">
        <f>VLOOKUP($C163,[1]FORECAST_PRELIM_COCTU!$B:$W,13,FALSE)</f>
        <v>2343</v>
      </c>
      <c r="N163" s="7">
        <f>VLOOKUP($C163,[1]FORECAST_PRELIM_COCTU!$B:$W,14,FALSE)</f>
        <v>3100</v>
      </c>
      <c r="O163" s="8">
        <f t="shared" si="19"/>
        <v>541</v>
      </c>
      <c r="P163" s="6">
        <f>VLOOKUP($C163,[1]FORECAST_PRELIM_COCTU!$B:$W,17,FALSE)</f>
        <v>1908</v>
      </c>
      <c r="Q163" s="6">
        <f>VLOOKUP($C163,[1]FORECAST_PRELIM_COCTU!$B:$W,18,FALSE)</f>
        <v>2064</v>
      </c>
      <c r="R163" s="6">
        <f>VLOOKUP($C163,[1]FORECAST_PRELIM_COCTU!$B:$W,19,FALSE)</f>
        <v>2195</v>
      </c>
      <c r="S163" s="6">
        <f>VLOOKUP($C163,[1]FORECAST_PRELIM_COCTU!$B:$W,20,FALSE)</f>
        <v>2343</v>
      </c>
      <c r="T163" s="7">
        <f>VLOOKUP($C163,[1]FORECAST_PRELIM_COCTU!$B:$W,21,FALSE)</f>
        <v>3300</v>
      </c>
      <c r="U163" s="8">
        <f t="shared" si="20"/>
        <v>435</v>
      </c>
    </row>
    <row r="164" spans="1:21" outlineLevel="2" x14ac:dyDescent="0.3">
      <c r="A164" t="s">
        <v>304</v>
      </c>
      <c r="B164" t="s">
        <v>329</v>
      </c>
      <c r="C164" t="s">
        <v>330</v>
      </c>
      <c r="D164" s="6">
        <f>VLOOKUP($C164,[1]FORECAST_PRELIM_COCTU!$B:$W,3,FALSE)</f>
        <v>26838</v>
      </c>
      <c r="E164" s="6">
        <f>VLOOKUP($C164,[1]FORECAST_PRELIM_COCTU!$B:$W,4,FALSE)</f>
        <v>28547</v>
      </c>
      <c r="F164" s="6">
        <f>VLOOKUP($C164,[1]FORECAST_PRELIM_COCTU!$B:$W,5,FALSE)</f>
        <v>32054</v>
      </c>
      <c r="G164" s="6">
        <f>VLOOKUP($C164,[1]FORECAST_PRELIM_COCTU!$B:$W,6,FALSE)</f>
        <v>35856</v>
      </c>
      <c r="H164" s="7">
        <f>VLOOKUP($C164,[1]FORECAST_PRELIM_COCTU!$B:$W,7,FALSE)</f>
        <v>37600</v>
      </c>
      <c r="I164" s="8">
        <f t="shared" si="18"/>
        <v>9018</v>
      </c>
      <c r="J164" s="6">
        <f>VLOOKUP($C164,[1]FORECAST_PRELIM_COCTU!$B:$W,10,FALSE)</f>
        <v>10146</v>
      </c>
      <c r="K164" s="6">
        <f>VLOOKUP($C164,[1]FORECAST_PRELIM_COCTU!$B:$W,11,FALSE)</f>
        <v>11028</v>
      </c>
      <c r="L164" s="6">
        <f>VLOOKUP($C164,[1]FORECAST_PRELIM_COCTU!$B:$W,12,FALSE)</f>
        <v>12900</v>
      </c>
      <c r="M164" s="6">
        <f>VLOOKUP($C164,[1]FORECAST_PRELIM_COCTU!$B:$W,13,FALSE)</f>
        <v>14912</v>
      </c>
      <c r="N164" s="7">
        <f>VLOOKUP($C164,[1]FORECAST_PRELIM_COCTU!$B:$W,14,FALSE)</f>
        <v>14700</v>
      </c>
      <c r="O164" s="8">
        <f t="shared" si="19"/>
        <v>4766</v>
      </c>
      <c r="P164" s="6">
        <f>VLOOKUP($C164,[1]FORECAST_PRELIM_COCTU!$B:$W,17,FALSE)</f>
        <v>4038</v>
      </c>
      <c r="Q164" s="6">
        <f>VLOOKUP($C164,[1]FORECAST_PRELIM_COCTU!$B:$W,18,FALSE)</f>
        <v>4319</v>
      </c>
      <c r="R164" s="6">
        <f>VLOOKUP($C164,[1]FORECAST_PRELIM_COCTU!$B:$W,19,FALSE)</f>
        <v>5019</v>
      </c>
      <c r="S164" s="6">
        <f>VLOOKUP($C164,[1]FORECAST_PRELIM_COCTU!$B:$W,20,FALSE)</f>
        <v>5820</v>
      </c>
      <c r="T164" s="7">
        <f>VLOOKUP($C164,[1]FORECAST_PRELIM_COCTU!$B:$W,21,FALSE)</f>
        <v>8100</v>
      </c>
      <c r="U164" s="8">
        <f t="shared" si="20"/>
        <v>1782</v>
      </c>
    </row>
    <row r="165" spans="1:21" outlineLevel="2" x14ac:dyDescent="0.3">
      <c r="A165" t="s">
        <v>304</v>
      </c>
      <c r="B165" t="s">
        <v>331</v>
      </c>
      <c r="C165" t="s">
        <v>332</v>
      </c>
      <c r="D165" s="6">
        <f>VLOOKUP($C165,[1]FORECAST_PRELIM_COCTU!$B:$W,3,FALSE)</f>
        <v>1497</v>
      </c>
      <c r="E165" s="6">
        <f>VLOOKUP($C165,[1]FORECAST_PRELIM_COCTU!$B:$W,4,FALSE)</f>
        <v>1561</v>
      </c>
      <c r="F165" s="6">
        <f>VLOOKUP($C165,[1]FORECAST_PRELIM_COCTU!$B:$W,5,FALSE)</f>
        <v>1656</v>
      </c>
      <c r="G165" s="6">
        <f>VLOOKUP($C165,[1]FORECAST_PRELIM_COCTU!$B:$W,6,FALSE)</f>
        <v>1658</v>
      </c>
      <c r="H165" s="7">
        <f>VLOOKUP($C165,[1]FORECAST_PRELIM_COCTU!$B:$W,7,FALSE)</f>
        <v>1360</v>
      </c>
      <c r="I165" s="8">
        <f t="shared" si="18"/>
        <v>161</v>
      </c>
      <c r="J165" s="6">
        <f>VLOOKUP($C165,[1]FORECAST_PRELIM_COCTU!$B:$W,10,FALSE)</f>
        <v>545</v>
      </c>
      <c r="K165" s="6">
        <f>VLOOKUP($C165,[1]FORECAST_PRELIM_COCTU!$B:$W,11,FALSE)</f>
        <v>569</v>
      </c>
      <c r="L165" s="6">
        <f>VLOOKUP($C165,[1]FORECAST_PRELIM_COCTU!$B:$W,12,FALSE)</f>
        <v>613</v>
      </c>
      <c r="M165" s="6">
        <f>VLOOKUP($C165,[1]FORECAST_PRELIM_COCTU!$B:$W,13,FALSE)</f>
        <v>615</v>
      </c>
      <c r="N165" s="7">
        <f>VLOOKUP($C165,[1]FORECAST_PRELIM_COCTU!$B:$W,14,FALSE)</f>
        <v>560</v>
      </c>
      <c r="O165" s="8">
        <f t="shared" si="19"/>
        <v>70</v>
      </c>
      <c r="P165" s="6">
        <f>VLOOKUP($C165,[1]FORECAST_PRELIM_COCTU!$B:$W,17,FALSE)</f>
        <v>440</v>
      </c>
      <c r="Q165" s="6">
        <f>VLOOKUP($C165,[1]FORECAST_PRELIM_COCTU!$B:$W,18,FALSE)</f>
        <v>538</v>
      </c>
      <c r="R165" s="6">
        <f>VLOOKUP($C165,[1]FORECAST_PRELIM_COCTU!$B:$W,19,FALSE)</f>
        <v>600</v>
      </c>
      <c r="S165" s="6">
        <f>VLOOKUP($C165,[1]FORECAST_PRELIM_COCTU!$B:$W,20,FALSE)</f>
        <v>697</v>
      </c>
      <c r="T165" s="7">
        <f>VLOOKUP($C165,[1]FORECAST_PRELIM_COCTU!$B:$W,21,FALSE)</f>
        <v>380</v>
      </c>
      <c r="U165" s="8">
        <f t="shared" si="20"/>
        <v>257</v>
      </c>
    </row>
    <row r="166" spans="1:21" outlineLevel="2" x14ac:dyDescent="0.3">
      <c r="A166" t="s">
        <v>304</v>
      </c>
      <c r="B166" t="s">
        <v>333</v>
      </c>
      <c r="C166" t="s">
        <v>334</v>
      </c>
      <c r="D166" s="6">
        <f>VLOOKUP($C166,[1]FORECAST_PRELIM_COCTU!$B:$W,3,FALSE)</f>
        <v>32465</v>
      </c>
      <c r="E166" s="6">
        <f>VLOOKUP($C166,[1]FORECAST_PRELIM_COCTU!$B:$W,4,FALSE)</f>
        <v>33735</v>
      </c>
      <c r="F166" s="6">
        <f>VLOOKUP($C166,[1]FORECAST_PRELIM_COCTU!$B:$W,5,FALSE)</f>
        <v>36844</v>
      </c>
      <c r="G166" s="6">
        <f>VLOOKUP($C166,[1]FORECAST_PRELIM_COCTU!$B:$W,6,FALSE)</f>
        <v>39431</v>
      </c>
      <c r="H166" s="7">
        <f>VLOOKUP($C166,[1]FORECAST_PRELIM_COCTU!$B:$W,7,FALSE)</f>
        <v>41100</v>
      </c>
      <c r="I166" s="8">
        <f t="shared" si="18"/>
        <v>6966</v>
      </c>
      <c r="J166" s="6">
        <f>VLOOKUP($C166,[1]FORECAST_PRELIM_COCTU!$B:$W,10,FALSE)</f>
        <v>11181</v>
      </c>
      <c r="K166" s="6">
        <f>VLOOKUP($C166,[1]FORECAST_PRELIM_COCTU!$B:$W,11,FALSE)</f>
        <v>12356</v>
      </c>
      <c r="L166" s="6">
        <f>VLOOKUP($C166,[1]FORECAST_PRELIM_COCTU!$B:$W,12,FALSE)</f>
        <v>14137</v>
      </c>
      <c r="M166" s="6">
        <f>VLOOKUP($C166,[1]FORECAST_PRELIM_COCTU!$B:$W,13,FALSE)</f>
        <v>15472</v>
      </c>
      <c r="N166" s="7">
        <f>VLOOKUP($C166,[1]FORECAST_PRELIM_COCTU!$B:$W,14,FALSE)</f>
        <v>14300</v>
      </c>
      <c r="O166" s="8">
        <f t="shared" si="19"/>
        <v>4291</v>
      </c>
      <c r="P166" s="6">
        <f>VLOOKUP($C166,[1]FORECAST_PRELIM_COCTU!$B:$W,17,FALSE)</f>
        <v>7628</v>
      </c>
      <c r="Q166" s="6">
        <f>VLOOKUP($C166,[1]FORECAST_PRELIM_COCTU!$B:$W,18,FALSE)</f>
        <v>8943</v>
      </c>
      <c r="R166" s="6">
        <f>VLOOKUP($C166,[1]FORECAST_PRELIM_COCTU!$B:$W,19,FALSE)</f>
        <v>9577</v>
      </c>
      <c r="S166" s="6">
        <f>VLOOKUP($C166,[1]FORECAST_PRELIM_COCTU!$B:$W,20,FALSE)</f>
        <v>10489</v>
      </c>
      <c r="T166" s="7">
        <f>VLOOKUP($C166,[1]FORECAST_PRELIM_COCTU!$B:$W,21,FALSE)</f>
        <v>9400</v>
      </c>
      <c r="U166" s="8">
        <f t="shared" si="20"/>
        <v>2861</v>
      </c>
    </row>
    <row r="167" spans="1:21" outlineLevel="2" x14ac:dyDescent="0.3">
      <c r="A167" t="s">
        <v>304</v>
      </c>
      <c r="B167" t="s">
        <v>335</v>
      </c>
      <c r="C167" t="s">
        <v>336</v>
      </c>
      <c r="D167" s="6">
        <f>VLOOKUP($C167,[1]FORECAST_PRELIM_COCTU!$B:$W,3,FALSE)</f>
        <v>779</v>
      </c>
      <c r="E167" s="6">
        <f>VLOOKUP($C167,[1]FORECAST_PRELIM_COCTU!$B:$W,4,FALSE)</f>
        <v>1312</v>
      </c>
      <c r="F167" s="6">
        <f>VLOOKUP($C167,[1]FORECAST_PRELIM_COCTU!$B:$W,5,FALSE)</f>
        <v>1340</v>
      </c>
      <c r="G167" s="6">
        <f>VLOOKUP($C167,[1]FORECAST_PRELIM_COCTU!$B:$W,6,FALSE)</f>
        <v>1353</v>
      </c>
      <c r="H167" s="7">
        <f>VLOOKUP($C167,[1]FORECAST_PRELIM_COCTU!$B:$W,7,FALSE)</f>
        <v>1650</v>
      </c>
      <c r="I167" s="8">
        <f t="shared" si="18"/>
        <v>574</v>
      </c>
      <c r="J167" s="6">
        <f>VLOOKUP($C167,[1]FORECAST_PRELIM_COCTU!$B:$W,10,FALSE)</f>
        <v>204</v>
      </c>
      <c r="K167" s="6">
        <f>VLOOKUP($C167,[1]FORECAST_PRELIM_COCTU!$B:$W,11,FALSE)</f>
        <v>543</v>
      </c>
      <c r="L167" s="6">
        <f>VLOOKUP($C167,[1]FORECAST_PRELIM_COCTU!$B:$W,12,FALSE)</f>
        <v>555</v>
      </c>
      <c r="M167" s="6">
        <f>VLOOKUP($C167,[1]FORECAST_PRELIM_COCTU!$B:$W,13,FALSE)</f>
        <v>559</v>
      </c>
      <c r="N167" s="7">
        <f>VLOOKUP($C167,[1]FORECAST_PRELIM_COCTU!$B:$W,14,FALSE)</f>
        <v>700</v>
      </c>
      <c r="O167" s="8">
        <f t="shared" si="19"/>
        <v>355</v>
      </c>
      <c r="P167" s="6">
        <f>VLOOKUP($C167,[1]FORECAST_PRELIM_COCTU!$B:$W,17,FALSE)</f>
        <v>2000</v>
      </c>
      <c r="Q167" s="6">
        <f>VLOOKUP($C167,[1]FORECAST_PRELIM_COCTU!$B:$W,18,FALSE)</f>
        <v>3404</v>
      </c>
      <c r="R167" s="6">
        <f>VLOOKUP($C167,[1]FORECAST_PRELIM_COCTU!$B:$W,19,FALSE)</f>
        <v>3975</v>
      </c>
      <c r="S167" s="6">
        <f>VLOOKUP($C167,[1]FORECAST_PRELIM_COCTU!$B:$W,20,FALSE)</f>
        <v>4200</v>
      </c>
      <c r="T167" s="7">
        <f>VLOOKUP($C167,[1]FORECAST_PRELIM_COCTU!$B:$W,21,FALSE)</f>
        <v>4200</v>
      </c>
      <c r="U167" s="8">
        <f t="shared" si="20"/>
        <v>2200</v>
      </c>
    </row>
    <row r="168" spans="1:21" outlineLevel="2" x14ac:dyDescent="0.3">
      <c r="A168" t="s">
        <v>304</v>
      </c>
      <c r="B168" t="s">
        <v>337</v>
      </c>
      <c r="C168" t="s">
        <v>338</v>
      </c>
      <c r="D168" s="6">
        <f>VLOOKUP($C168,[1]FORECAST_PRELIM_COCTU!$B:$W,3,FALSE)</f>
        <v>43698</v>
      </c>
      <c r="E168" s="6">
        <f>VLOOKUP($C168,[1]FORECAST_PRELIM_COCTU!$B:$W,4,FALSE)</f>
        <v>47504</v>
      </c>
      <c r="F168" s="6">
        <f>VLOOKUP($C168,[1]FORECAST_PRELIM_COCTU!$B:$W,5,FALSE)</f>
        <v>53539</v>
      </c>
      <c r="G168" s="6">
        <f>VLOOKUP($C168,[1]FORECAST_PRELIM_COCTU!$B:$W,6,FALSE)</f>
        <v>63859</v>
      </c>
      <c r="H168" s="7">
        <f>VLOOKUP($C168,[1]FORECAST_PRELIM_COCTU!$B:$W,7,FALSE)</f>
        <v>62600</v>
      </c>
      <c r="I168" s="8">
        <f t="shared" si="18"/>
        <v>20161</v>
      </c>
      <c r="J168" s="6">
        <f>VLOOKUP($C168,[1]FORECAST_PRELIM_COCTU!$B:$W,10,FALSE)</f>
        <v>14722</v>
      </c>
      <c r="K168" s="6">
        <f>VLOOKUP($C168,[1]FORECAST_PRELIM_COCTU!$B:$W,11,FALSE)</f>
        <v>17200</v>
      </c>
      <c r="L168" s="6">
        <f>VLOOKUP($C168,[1]FORECAST_PRELIM_COCTU!$B:$W,12,FALSE)</f>
        <v>20039</v>
      </c>
      <c r="M168" s="6">
        <f>VLOOKUP($C168,[1]FORECAST_PRELIM_COCTU!$B:$W,13,FALSE)</f>
        <v>24785</v>
      </c>
      <c r="N168" s="7">
        <f>VLOOKUP($C168,[1]FORECAST_PRELIM_COCTU!$B:$W,14,FALSE)</f>
        <v>22100</v>
      </c>
      <c r="O168" s="8">
        <f t="shared" si="19"/>
        <v>10063</v>
      </c>
      <c r="P168" s="6">
        <f>VLOOKUP($C168,[1]FORECAST_PRELIM_COCTU!$B:$W,17,FALSE)</f>
        <v>24334</v>
      </c>
      <c r="Q168" s="6">
        <f>VLOOKUP($C168,[1]FORECAST_PRELIM_COCTU!$B:$W,18,FALSE)</f>
        <v>30486</v>
      </c>
      <c r="R168" s="6">
        <f>VLOOKUP($C168,[1]FORECAST_PRELIM_COCTU!$B:$W,19,FALSE)</f>
        <v>34082</v>
      </c>
      <c r="S168" s="6">
        <f>VLOOKUP($C168,[1]FORECAST_PRELIM_COCTU!$B:$W,20,FALSE)</f>
        <v>39190</v>
      </c>
      <c r="T168" s="7">
        <f>VLOOKUP($C168,[1]FORECAST_PRELIM_COCTU!$B:$W,21,FALSE)</f>
        <v>32800</v>
      </c>
      <c r="U168" s="8">
        <f t="shared" si="20"/>
        <v>14856</v>
      </c>
    </row>
    <row r="169" spans="1:21" outlineLevel="2" x14ac:dyDescent="0.3">
      <c r="A169" t="s">
        <v>304</v>
      </c>
      <c r="B169" t="s">
        <v>339</v>
      </c>
      <c r="C169" t="s">
        <v>340</v>
      </c>
      <c r="D169" s="6">
        <f>VLOOKUP($C169,[1]FORECAST_PRELIM_COCTU!$B:$W,3,FALSE)</f>
        <v>3464</v>
      </c>
      <c r="E169" s="6">
        <f>VLOOKUP($C169,[1]FORECAST_PRELIM_COCTU!$B:$W,4,FALSE)</f>
        <v>3628</v>
      </c>
      <c r="F169" s="6">
        <f>VLOOKUP($C169,[1]FORECAST_PRELIM_COCTU!$B:$W,5,FALSE)</f>
        <v>3475</v>
      </c>
      <c r="G169" s="6">
        <f>VLOOKUP($C169,[1]FORECAST_PRELIM_COCTU!$B:$W,6,FALSE)</f>
        <v>3727</v>
      </c>
      <c r="H169" s="7">
        <f>VLOOKUP($C169,[1]FORECAST_PRELIM_COCTU!$B:$W,7,FALSE)</f>
        <v>4180</v>
      </c>
      <c r="I169" s="8">
        <f t="shared" si="18"/>
        <v>263</v>
      </c>
      <c r="J169" s="6">
        <f>VLOOKUP($C169,[1]FORECAST_PRELIM_COCTU!$B:$W,10,FALSE)</f>
        <v>1278</v>
      </c>
      <c r="K169" s="6">
        <f>VLOOKUP($C169,[1]FORECAST_PRELIM_COCTU!$B:$W,11,FALSE)</f>
        <v>1315</v>
      </c>
      <c r="L169" s="6">
        <f>VLOOKUP($C169,[1]FORECAST_PRELIM_COCTU!$B:$W,12,FALSE)</f>
        <v>1260</v>
      </c>
      <c r="M169" s="6">
        <f>VLOOKUP($C169,[1]FORECAST_PRELIM_COCTU!$B:$W,13,FALSE)</f>
        <v>1362</v>
      </c>
      <c r="N169" s="7">
        <f>VLOOKUP($C169,[1]FORECAST_PRELIM_COCTU!$B:$W,14,FALSE)</f>
        <v>1600</v>
      </c>
      <c r="O169" s="8">
        <f t="shared" si="19"/>
        <v>84</v>
      </c>
      <c r="P169" s="6">
        <f>VLOOKUP($C169,[1]FORECAST_PRELIM_COCTU!$B:$W,17,FALSE)</f>
        <v>449</v>
      </c>
      <c r="Q169" s="6">
        <f>VLOOKUP($C169,[1]FORECAST_PRELIM_COCTU!$B:$W,18,FALSE)</f>
        <v>566</v>
      </c>
      <c r="R169" s="6">
        <f>VLOOKUP($C169,[1]FORECAST_PRELIM_COCTU!$B:$W,19,FALSE)</f>
        <v>329</v>
      </c>
      <c r="S169" s="6">
        <f>VLOOKUP($C169,[1]FORECAST_PRELIM_COCTU!$B:$W,20,FALSE)</f>
        <v>348</v>
      </c>
      <c r="T169" s="7">
        <f>VLOOKUP($C169,[1]FORECAST_PRELIM_COCTU!$B:$W,21,FALSE)</f>
        <v>490</v>
      </c>
      <c r="U169" s="8">
        <f t="shared" si="20"/>
        <v>-101</v>
      </c>
    </row>
    <row r="170" spans="1:21" outlineLevel="2" x14ac:dyDescent="0.3">
      <c r="A170" t="s">
        <v>304</v>
      </c>
      <c r="B170" t="s">
        <v>341</v>
      </c>
      <c r="C170" t="s">
        <v>342</v>
      </c>
      <c r="D170" s="6">
        <f>VLOOKUP($C170,[1]FORECAST_PRELIM_COCTU!$B:$W,3,FALSE)</f>
        <v>492</v>
      </c>
      <c r="E170" s="6">
        <f>VLOOKUP($C170,[1]FORECAST_PRELIM_COCTU!$B:$W,4,FALSE)</f>
        <v>510</v>
      </c>
      <c r="F170" s="6">
        <f>VLOOKUP($C170,[1]FORECAST_PRELIM_COCTU!$B:$W,5,FALSE)</f>
        <v>579</v>
      </c>
      <c r="G170" s="6">
        <f>VLOOKUP($C170,[1]FORECAST_PRELIM_COCTU!$B:$W,6,FALSE)</f>
        <v>634</v>
      </c>
      <c r="H170" s="7">
        <f>VLOOKUP($C170,[1]FORECAST_PRELIM_COCTU!$B:$W,7,FALSE)</f>
        <v>530</v>
      </c>
      <c r="I170" s="8">
        <f t="shared" si="18"/>
        <v>142</v>
      </c>
      <c r="J170" s="6">
        <f>VLOOKUP($C170,[1]FORECAST_PRELIM_COCTU!$B:$W,10,FALSE)</f>
        <v>179</v>
      </c>
      <c r="K170" s="6">
        <f>VLOOKUP($C170,[1]FORECAST_PRELIM_COCTU!$B:$W,11,FALSE)</f>
        <v>181</v>
      </c>
      <c r="L170" s="6">
        <f>VLOOKUP($C170,[1]FORECAST_PRELIM_COCTU!$B:$W,12,FALSE)</f>
        <v>213</v>
      </c>
      <c r="M170" s="6">
        <f>VLOOKUP($C170,[1]FORECAST_PRELIM_COCTU!$B:$W,13,FALSE)</f>
        <v>238</v>
      </c>
      <c r="N170" s="7">
        <f>VLOOKUP($C170,[1]FORECAST_PRELIM_COCTU!$B:$W,14,FALSE)</f>
        <v>180</v>
      </c>
      <c r="O170" s="8">
        <f t="shared" si="19"/>
        <v>59</v>
      </c>
      <c r="P170" s="6">
        <f>VLOOKUP($C170,[1]FORECAST_PRELIM_COCTU!$B:$W,17,FALSE)</f>
        <v>175</v>
      </c>
      <c r="Q170" s="6">
        <f>VLOOKUP($C170,[1]FORECAST_PRELIM_COCTU!$B:$W,18,FALSE)</f>
        <v>279</v>
      </c>
      <c r="R170" s="6">
        <f>VLOOKUP($C170,[1]FORECAST_PRELIM_COCTU!$B:$W,19,FALSE)</f>
        <v>190</v>
      </c>
      <c r="S170" s="6">
        <f>VLOOKUP($C170,[1]FORECAST_PRELIM_COCTU!$B:$W,20,FALSE)</f>
        <v>220</v>
      </c>
      <c r="T170" s="7">
        <f>VLOOKUP($C170,[1]FORECAST_PRELIM_COCTU!$B:$W,21,FALSE)</f>
        <v>80</v>
      </c>
      <c r="U170" s="8">
        <f t="shared" si="20"/>
        <v>45</v>
      </c>
    </row>
    <row r="171" spans="1:21" s="9" customFormat="1" outlineLevel="1" x14ac:dyDescent="0.3">
      <c r="A171" s="9" t="s">
        <v>343</v>
      </c>
      <c r="D171" s="10">
        <f t="shared" ref="D171:T171" si="22">SUBTOTAL(9,D152:D170)</f>
        <v>150928</v>
      </c>
      <c r="E171" s="10">
        <f t="shared" si="22"/>
        <v>163850</v>
      </c>
      <c r="F171" s="10">
        <f t="shared" si="22"/>
        <v>180767</v>
      </c>
      <c r="G171" s="10">
        <f t="shared" si="22"/>
        <v>205814</v>
      </c>
      <c r="H171" s="11">
        <f t="shared" si="22"/>
        <v>211750</v>
      </c>
      <c r="I171" s="12">
        <f t="shared" si="22"/>
        <v>54886</v>
      </c>
      <c r="J171" s="10">
        <f t="shared" si="22"/>
        <v>52645</v>
      </c>
      <c r="K171" s="10">
        <f t="shared" si="22"/>
        <v>60062</v>
      </c>
      <c r="L171" s="10">
        <f t="shared" si="22"/>
        <v>68506</v>
      </c>
      <c r="M171" s="10">
        <f t="shared" si="22"/>
        <v>80042</v>
      </c>
      <c r="N171" s="11">
        <f t="shared" si="22"/>
        <v>78200</v>
      </c>
      <c r="O171" s="12">
        <f>SUBTOTAL(9,O152:O170)</f>
        <v>27397</v>
      </c>
      <c r="P171" s="10">
        <f t="shared" si="22"/>
        <v>48272</v>
      </c>
      <c r="Q171" s="10">
        <f t="shared" si="22"/>
        <v>60430</v>
      </c>
      <c r="R171" s="10">
        <f t="shared" si="22"/>
        <v>66548</v>
      </c>
      <c r="S171" s="10">
        <f t="shared" si="22"/>
        <v>75703</v>
      </c>
      <c r="T171" s="11">
        <f t="shared" si="22"/>
        <v>69540</v>
      </c>
      <c r="U171" s="12">
        <f>SUBTOTAL(9,U152:U170)</f>
        <v>27431</v>
      </c>
    </row>
    <row r="172" spans="1:21" outlineLevel="2" x14ac:dyDescent="0.3">
      <c r="A172" t="s">
        <v>344</v>
      </c>
      <c r="B172" t="s">
        <v>345</v>
      </c>
      <c r="C172" t="s">
        <v>346</v>
      </c>
      <c r="D172" s="6">
        <f>VLOOKUP($C172,[1]FORECAST_PRELIM_COCTU!$B:$W,3,FALSE)</f>
        <v>2955</v>
      </c>
      <c r="E172" s="6">
        <f>VLOOKUP($C172,[1]FORECAST_PRELIM_COCTU!$B:$W,4,FALSE)</f>
        <v>3066</v>
      </c>
      <c r="F172" s="6">
        <f>VLOOKUP($C172,[1]FORECAST_PRELIM_COCTU!$B:$W,5,FALSE)</f>
        <v>3128</v>
      </c>
      <c r="G172" s="6">
        <f>VLOOKUP($C172,[1]FORECAST_PRELIM_COCTU!$B:$W,6,FALSE)</f>
        <v>3150</v>
      </c>
      <c r="H172" s="7">
        <f>VLOOKUP($C172,[1]FORECAST_PRELIM_COCTU!$B:$W,7,FALSE)</f>
        <v>3140</v>
      </c>
      <c r="I172" s="8">
        <f t="shared" ref="I172:I204" si="23">G172-D172</f>
        <v>195</v>
      </c>
      <c r="J172" s="6">
        <f>VLOOKUP($C172,[1]FORECAST_PRELIM_COCTU!$B:$W,10,FALSE)</f>
        <v>1091</v>
      </c>
      <c r="K172" s="6">
        <f>VLOOKUP($C172,[1]FORECAST_PRELIM_COCTU!$B:$W,11,FALSE)</f>
        <v>1171</v>
      </c>
      <c r="L172" s="6">
        <f>VLOOKUP($C172,[1]FORECAST_PRELIM_COCTU!$B:$W,12,FALSE)</f>
        <v>1204</v>
      </c>
      <c r="M172" s="6">
        <f>VLOOKUP($C172,[1]FORECAST_PRELIM_COCTU!$B:$W,13,FALSE)</f>
        <v>1211</v>
      </c>
      <c r="N172" s="7">
        <f>VLOOKUP($C172,[1]FORECAST_PRELIM_COCTU!$B:$W,14,FALSE)</f>
        <v>1300</v>
      </c>
      <c r="O172" s="8">
        <f t="shared" ref="O172:O204" si="24">M172-J172</f>
        <v>120</v>
      </c>
      <c r="P172" s="6">
        <f>VLOOKUP($C172,[1]FORECAST_PRELIM_COCTU!$B:$W,17,FALSE)</f>
        <v>378</v>
      </c>
      <c r="Q172" s="6">
        <f>VLOOKUP($C172,[1]FORECAST_PRELIM_COCTU!$B:$W,18,FALSE)</f>
        <v>505</v>
      </c>
      <c r="R172" s="6">
        <f>VLOOKUP($C172,[1]FORECAST_PRELIM_COCTU!$B:$W,19,FALSE)</f>
        <v>566</v>
      </c>
      <c r="S172" s="6">
        <f>VLOOKUP($C172,[1]FORECAST_PRELIM_COCTU!$B:$W,20,FALSE)</f>
        <v>637</v>
      </c>
      <c r="T172" s="7">
        <f>VLOOKUP($C172,[1]FORECAST_PRELIM_COCTU!$B:$W,21,FALSE)</f>
        <v>550</v>
      </c>
      <c r="U172" s="8">
        <f t="shared" ref="U172:U204" si="25">S172-P172</f>
        <v>259</v>
      </c>
    </row>
    <row r="173" spans="1:21" outlineLevel="2" x14ac:dyDescent="0.3">
      <c r="A173" t="s">
        <v>344</v>
      </c>
      <c r="B173" t="s">
        <v>347</v>
      </c>
      <c r="C173" t="s">
        <v>348</v>
      </c>
      <c r="D173" s="6">
        <f>VLOOKUP($C173,[1]FORECAST_PRELIM_COCTU!$B:$W,3,FALSE)</f>
        <v>4024</v>
      </c>
      <c r="E173" s="6">
        <f>VLOOKUP($C173,[1]FORECAST_PRELIM_COCTU!$B:$W,4,FALSE)</f>
        <v>3883</v>
      </c>
      <c r="F173" s="6">
        <f>VLOOKUP($C173,[1]FORECAST_PRELIM_COCTU!$B:$W,5,FALSE)</f>
        <v>4119</v>
      </c>
      <c r="G173" s="6">
        <f>VLOOKUP($C173,[1]FORECAST_PRELIM_COCTU!$B:$W,6,FALSE)</f>
        <v>4324</v>
      </c>
      <c r="H173" s="7">
        <f>VLOOKUP($C173,[1]FORECAST_PRELIM_COCTU!$B:$W,7,FALSE)</f>
        <v>3980</v>
      </c>
      <c r="I173" s="8">
        <f t="shared" si="23"/>
        <v>300</v>
      </c>
      <c r="J173" s="6">
        <f>VLOOKUP($C173,[1]FORECAST_PRELIM_COCTU!$B:$W,10,FALSE)</f>
        <v>1038</v>
      </c>
      <c r="K173" s="6">
        <f>VLOOKUP($C173,[1]FORECAST_PRELIM_COCTU!$B:$W,11,FALSE)</f>
        <v>1076</v>
      </c>
      <c r="L173" s="6">
        <f>VLOOKUP($C173,[1]FORECAST_PRELIM_COCTU!$B:$W,12,FALSE)</f>
        <v>1201</v>
      </c>
      <c r="M173" s="6">
        <f>VLOOKUP($C173,[1]FORECAST_PRELIM_COCTU!$B:$W,13,FALSE)</f>
        <v>1288</v>
      </c>
      <c r="N173" s="7">
        <f>VLOOKUP($C173,[1]FORECAST_PRELIM_COCTU!$B:$W,14,FALSE)</f>
        <v>1070</v>
      </c>
      <c r="O173" s="8">
        <f t="shared" si="24"/>
        <v>250</v>
      </c>
      <c r="P173" s="6">
        <f>VLOOKUP($C173,[1]FORECAST_PRELIM_COCTU!$B:$W,17,FALSE)</f>
        <v>4226</v>
      </c>
      <c r="Q173" s="6">
        <f>VLOOKUP($C173,[1]FORECAST_PRELIM_COCTU!$B:$W,18,FALSE)</f>
        <v>4882</v>
      </c>
      <c r="R173" s="6">
        <f>VLOOKUP($C173,[1]FORECAST_PRELIM_COCTU!$B:$W,19,FALSE)</f>
        <v>5196</v>
      </c>
      <c r="S173" s="6">
        <f>VLOOKUP($C173,[1]FORECAST_PRELIM_COCTU!$B:$W,20,FALSE)</f>
        <v>5569</v>
      </c>
      <c r="T173" s="7">
        <f>VLOOKUP($C173,[1]FORECAST_PRELIM_COCTU!$B:$W,21,FALSE)</f>
        <v>4600</v>
      </c>
      <c r="U173" s="8">
        <f t="shared" si="25"/>
        <v>1343</v>
      </c>
    </row>
    <row r="174" spans="1:21" outlineLevel="2" x14ac:dyDescent="0.3">
      <c r="A174" t="s">
        <v>344</v>
      </c>
      <c r="B174" t="s">
        <v>349</v>
      </c>
      <c r="C174" t="s">
        <v>350</v>
      </c>
      <c r="D174" s="6">
        <f>VLOOKUP($C174,[1]FORECAST_PRELIM_COCTU!$B:$W,3,FALSE)</f>
        <v>2088</v>
      </c>
      <c r="E174" s="6">
        <f>VLOOKUP($C174,[1]FORECAST_PRELIM_COCTU!$B:$W,4,FALSE)</f>
        <v>2127</v>
      </c>
      <c r="F174" s="6">
        <f>VLOOKUP($C174,[1]FORECAST_PRELIM_COCTU!$B:$W,5,FALSE)</f>
        <v>2329</v>
      </c>
      <c r="G174" s="6">
        <f>VLOOKUP($C174,[1]FORECAST_PRELIM_COCTU!$B:$W,6,FALSE)</f>
        <v>2375</v>
      </c>
      <c r="H174" s="7">
        <f>VLOOKUP($C174,[1]FORECAST_PRELIM_COCTU!$B:$W,7,FALSE)</f>
        <v>1800</v>
      </c>
      <c r="I174" s="8">
        <f t="shared" si="23"/>
        <v>287</v>
      </c>
      <c r="J174" s="6">
        <f>VLOOKUP($C174,[1]FORECAST_PRELIM_COCTU!$B:$W,10,FALSE)</f>
        <v>726</v>
      </c>
      <c r="K174" s="6">
        <f>VLOOKUP($C174,[1]FORECAST_PRELIM_COCTU!$B:$W,11,FALSE)</f>
        <v>789</v>
      </c>
      <c r="L174" s="6">
        <f>VLOOKUP($C174,[1]FORECAST_PRELIM_COCTU!$B:$W,12,FALSE)</f>
        <v>881</v>
      </c>
      <c r="M174" s="6">
        <f>VLOOKUP($C174,[1]FORECAST_PRELIM_COCTU!$B:$W,13,FALSE)</f>
        <v>910</v>
      </c>
      <c r="N174" s="7">
        <f>VLOOKUP($C174,[1]FORECAST_PRELIM_COCTU!$B:$W,14,FALSE)</f>
        <v>760</v>
      </c>
      <c r="O174" s="8">
        <f t="shared" si="24"/>
        <v>184</v>
      </c>
      <c r="P174" s="6">
        <f>VLOOKUP($C174,[1]FORECAST_PRELIM_COCTU!$B:$W,17,FALSE)</f>
        <v>132</v>
      </c>
      <c r="Q174" s="6">
        <f>VLOOKUP($C174,[1]FORECAST_PRELIM_COCTU!$B:$W,18,FALSE)</f>
        <v>170</v>
      </c>
      <c r="R174" s="6">
        <f>VLOOKUP($C174,[1]FORECAST_PRELIM_COCTU!$B:$W,19,FALSE)</f>
        <v>284</v>
      </c>
      <c r="S174" s="6">
        <f>VLOOKUP($C174,[1]FORECAST_PRELIM_COCTU!$B:$W,20,FALSE)</f>
        <v>323</v>
      </c>
      <c r="T174" s="7">
        <f>VLOOKUP($C174,[1]FORECAST_PRELIM_COCTU!$B:$W,21,FALSE)</f>
        <v>260</v>
      </c>
      <c r="U174" s="8">
        <f t="shared" si="25"/>
        <v>191</v>
      </c>
    </row>
    <row r="175" spans="1:21" outlineLevel="2" x14ac:dyDescent="0.3">
      <c r="A175" t="s">
        <v>344</v>
      </c>
      <c r="B175" t="s">
        <v>351</v>
      </c>
      <c r="C175" t="s">
        <v>352</v>
      </c>
      <c r="D175" s="6">
        <f>VLOOKUP($C175,[1]FORECAST_PRELIM_COCTU!$B:$W,3,FALSE)</f>
        <v>863</v>
      </c>
      <c r="E175" s="6">
        <f>VLOOKUP($C175,[1]FORECAST_PRELIM_COCTU!$B:$W,4,FALSE)</f>
        <v>784</v>
      </c>
      <c r="F175" s="6">
        <f>VLOOKUP($C175,[1]FORECAST_PRELIM_COCTU!$B:$W,5,FALSE)</f>
        <v>818</v>
      </c>
      <c r="G175" s="6">
        <f>VLOOKUP($C175,[1]FORECAST_PRELIM_COCTU!$B:$W,6,FALSE)</f>
        <v>814</v>
      </c>
      <c r="H175" s="7">
        <f>VLOOKUP($C175,[1]FORECAST_PRELIM_COCTU!$B:$W,7,FALSE)</f>
        <v>800</v>
      </c>
      <c r="I175" s="8">
        <f t="shared" si="23"/>
        <v>-49</v>
      </c>
      <c r="J175" s="6">
        <f>VLOOKUP($C175,[1]FORECAST_PRELIM_COCTU!$B:$W,10,FALSE)</f>
        <v>348</v>
      </c>
      <c r="K175" s="6">
        <f>VLOOKUP($C175,[1]FORECAST_PRELIM_COCTU!$B:$W,11,FALSE)</f>
        <v>342</v>
      </c>
      <c r="L175" s="6">
        <f>VLOOKUP($C175,[1]FORECAST_PRELIM_COCTU!$B:$W,12,FALSE)</f>
        <v>360</v>
      </c>
      <c r="M175" s="6">
        <f>VLOOKUP($C175,[1]FORECAST_PRELIM_COCTU!$B:$W,13,FALSE)</f>
        <v>360</v>
      </c>
      <c r="N175" s="7">
        <f>VLOOKUP($C175,[1]FORECAST_PRELIM_COCTU!$B:$W,14,FALSE)</f>
        <v>360</v>
      </c>
      <c r="O175" s="8">
        <f t="shared" si="24"/>
        <v>12</v>
      </c>
      <c r="P175" s="6">
        <f>VLOOKUP($C175,[1]FORECAST_PRELIM_COCTU!$B:$W,17,FALSE)</f>
        <v>24</v>
      </c>
      <c r="Q175" s="6">
        <f>VLOOKUP($C175,[1]FORECAST_PRELIM_COCTU!$B:$W,18,FALSE)</f>
        <v>23</v>
      </c>
      <c r="R175" s="6">
        <f>VLOOKUP($C175,[1]FORECAST_PRELIM_COCTU!$B:$W,19,FALSE)</f>
        <v>23</v>
      </c>
      <c r="S175" s="6">
        <f>VLOOKUP($C175,[1]FORECAST_PRELIM_COCTU!$B:$W,20,FALSE)</f>
        <v>23</v>
      </c>
      <c r="T175" s="7">
        <f>VLOOKUP($C175,[1]FORECAST_PRELIM_COCTU!$B:$W,21,FALSE)</f>
        <v>30</v>
      </c>
      <c r="U175" s="8">
        <f t="shared" si="25"/>
        <v>-1</v>
      </c>
    </row>
    <row r="176" spans="1:21" outlineLevel="2" x14ac:dyDescent="0.3">
      <c r="A176" t="s">
        <v>344</v>
      </c>
      <c r="B176" t="s">
        <v>353</v>
      </c>
      <c r="C176" t="s">
        <v>354</v>
      </c>
      <c r="D176" s="6">
        <f>VLOOKUP($C176,[1]FORECAST_PRELIM_COCTU!$B:$W,3,FALSE)</f>
        <v>38839</v>
      </c>
      <c r="E176" s="6">
        <f>VLOOKUP($C176,[1]FORECAST_PRELIM_COCTU!$B:$W,4,FALSE)</f>
        <v>40354</v>
      </c>
      <c r="F176" s="6">
        <f>VLOOKUP($C176,[1]FORECAST_PRELIM_COCTU!$B:$W,5,FALSE)</f>
        <v>43389</v>
      </c>
      <c r="G176" s="6">
        <f>VLOOKUP($C176,[1]FORECAST_PRELIM_COCTU!$B:$W,6,FALSE)</f>
        <v>49543</v>
      </c>
      <c r="H176" s="7">
        <f>VLOOKUP($C176,[1]FORECAST_PRELIM_COCTU!$B:$W,7,FALSE)</f>
        <v>52500</v>
      </c>
      <c r="I176" s="8">
        <f t="shared" si="23"/>
        <v>10704</v>
      </c>
      <c r="J176" s="6">
        <f>VLOOKUP($C176,[1]FORECAST_PRELIM_COCTU!$B:$W,10,FALSE)</f>
        <v>13105</v>
      </c>
      <c r="K176" s="6">
        <f>VLOOKUP($C176,[1]FORECAST_PRELIM_COCTU!$B:$W,11,FALSE)</f>
        <v>14838</v>
      </c>
      <c r="L176" s="6">
        <f>VLOOKUP($C176,[1]FORECAST_PRELIM_COCTU!$B:$W,12,FALSE)</f>
        <v>16682</v>
      </c>
      <c r="M176" s="6">
        <f>VLOOKUP($C176,[1]FORECAST_PRELIM_COCTU!$B:$W,13,FALSE)</f>
        <v>20093</v>
      </c>
      <c r="N176" s="7">
        <f>VLOOKUP($C176,[1]FORECAST_PRELIM_COCTU!$B:$W,14,FALSE)</f>
        <v>19000</v>
      </c>
      <c r="O176" s="8">
        <f t="shared" si="24"/>
        <v>6988</v>
      </c>
      <c r="P176" s="6">
        <f>VLOOKUP($C176,[1]FORECAST_PRELIM_COCTU!$B:$W,17,FALSE)</f>
        <v>8312</v>
      </c>
      <c r="Q176" s="6">
        <f>VLOOKUP($C176,[1]FORECAST_PRELIM_COCTU!$B:$W,18,FALSE)</f>
        <v>9938</v>
      </c>
      <c r="R176" s="6">
        <f>VLOOKUP($C176,[1]FORECAST_PRELIM_COCTU!$B:$W,19,FALSE)</f>
        <v>10987</v>
      </c>
      <c r="S176" s="6">
        <f>VLOOKUP($C176,[1]FORECAST_PRELIM_COCTU!$B:$W,20,FALSE)</f>
        <v>13292</v>
      </c>
      <c r="T176" s="7">
        <f>VLOOKUP($C176,[1]FORECAST_PRELIM_COCTU!$B:$W,21,FALSE)</f>
        <v>14700</v>
      </c>
      <c r="U176" s="8">
        <f t="shared" si="25"/>
        <v>4980</v>
      </c>
    </row>
    <row r="177" spans="1:21" outlineLevel="2" x14ac:dyDescent="0.3">
      <c r="A177" t="s">
        <v>344</v>
      </c>
      <c r="B177" t="s">
        <v>355</v>
      </c>
      <c r="C177" t="s">
        <v>356</v>
      </c>
      <c r="D177" s="6">
        <f>VLOOKUP($C177,[1]FORECAST_PRELIM_COCTU!$B:$W,3,FALSE)</f>
        <v>1171</v>
      </c>
      <c r="E177" s="6">
        <f>VLOOKUP($C177,[1]FORECAST_PRELIM_COCTU!$B:$W,4,FALSE)</f>
        <v>1087</v>
      </c>
      <c r="F177" s="6">
        <f>VLOOKUP($C177,[1]FORECAST_PRELIM_COCTU!$B:$W,5,FALSE)</f>
        <v>1151</v>
      </c>
      <c r="G177" s="6">
        <f>VLOOKUP($C177,[1]FORECAST_PRELIM_COCTU!$B:$W,6,FALSE)</f>
        <v>1153</v>
      </c>
      <c r="H177" s="7">
        <f>VLOOKUP($C177,[1]FORECAST_PRELIM_COCTU!$B:$W,7,FALSE)</f>
        <v>1150</v>
      </c>
      <c r="I177" s="8">
        <f t="shared" si="23"/>
        <v>-18</v>
      </c>
      <c r="J177" s="6">
        <f>VLOOKUP($C177,[1]FORECAST_PRELIM_COCTU!$B:$W,10,FALSE)</f>
        <v>391</v>
      </c>
      <c r="K177" s="6">
        <f>VLOOKUP($C177,[1]FORECAST_PRELIM_COCTU!$B:$W,11,FALSE)</f>
        <v>382</v>
      </c>
      <c r="L177" s="6">
        <f>VLOOKUP($C177,[1]FORECAST_PRELIM_COCTU!$B:$W,12,FALSE)</f>
        <v>420</v>
      </c>
      <c r="M177" s="6">
        <f>VLOOKUP($C177,[1]FORECAST_PRELIM_COCTU!$B:$W,13,FALSE)</f>
        <v>420</v>
      </c>
      <c r="N177" s="7">
        <f>VLOOKUP($C177,[1]FORECAST_PRELIM_COCTU!$B:$W,14,FALSE)</f>
        <v>420</v>
      </c>
      <c r="O177" s="8">
        <f t="shared" si="24"/>
        <v>29</v>
      </c>
      <c r="P177" s="6">
        <f>VLOOKUP($C177,[1]FORECAST_PRELIM_COCTU!$B:$W,17,FALSE)</f>
        <v>238</v>
      </c>
      <c r="Q177" s="6">
        <f>VLOOKUP($C177,[1]FORECAST_PRELIM_COCTU!$B:$W,18,FALSE)</f>
        <v>404</v>
      </c>
      <c r="R177" s="6">
        <f>VLOOKUP($C177,[1]FORECAST_PRELIM_COCTU!$B:$W,19,FALSE)</f>
        <v>407</v>
      </c>
      <c r="S177" s="6">
        <f>VLOOKUP($C177,[1]FORECAST_PRELIM_COCTU!$B:$W,20,FALSE)</f>
        <v>417</v>
      </c>
      <c r="T177" s="7">
        <f>VLOOKUP($C177,[1]FORECAST_PRELIM_COCTU!$B:$W,21,FALSE)</f>
        <v>330</v>
      </c>
      <c r="U177" s="8">
        <f t="shared" si="25"/>
        <v>179</v>
      </c>
    </row>
    <row r="178" spans="1:21" outlineLevel="2" x14ac:dyDescent="0.3">
      <c r="A178" t="s">
        <v>344</v>
      </c>
      <c r="B178" t="s">
        <v>357</v>
      </c>
      <c r="C178" t="s">
        <v>358</v>
      </c>
      <c r="D178" s="6">
        <f>VLOOKUP($C178,[1]FORECAST_PRELIM_COCTU!$B:$W,3,FALSE)</f>
        <v>1801</v>
      </c>
      <c r="E178" s="6">
        <f>VLOOKUP($C178,[1]FORECAST_PRELIM_COCTU!$B:$W,4,FALSE)</f>
        <v>2148</v>
      </c>
      <c r="F178" s="6">
        <f>VLOOKUP($C178,[1]FORECAST_PRELIM_COCTU!$B:$W,5,FALSE)</f>
        <v>2325</v>
      </c>
      <c r="G178" s="6">
        <f>VLOOKUP($C178,[1]FORECAST_PRELIM_COCTU!$B:$W,6,FALSE)</f>
        <v>2463</v>
      </c>
      <c r="H178" s="7">
        <f>VLOOKUP($C178,[1]FORECAST_PRELIM_COCTU!$B:$W,7,FALSE)</f>
        <v>2410</v>
      </c>
      <c r="I178" s="8">
        <f t="shared" si="23"/>
        <v>662</v>
      </c>
      <c r="J178" s="6">
        <f>VLOOKUP($C178,[1]FORECAST_PRELIM_COCTU!$B:$W,10,FALSE)</f>
        <v>664</v>
      </c>
      <c r="K178" s="6">
        <f>VLOOKUP($C178,[1]FORECAST_PRELIM_COCTU!$B:$W,11,FALSE)</f>
        <v>774</v>
      </c>
      <c r="L178" s="6">
        <f>VLOOKUP($C178,[1]FORECAST_PRELIM_COCTU!$B:$W,12,FALSE)</f>
        <v>855</v>
      </c>
      <c r="M178" s="6">
        <f>VLOOKUP($C178,[1]FORECAST_PRELIM_COCTU!$B:$W,13,FALSE)</f>
        <v>915</v>
      </c>
      <c r="N178" s="7">
        <f>VLOOKUP($C178,[1]FORECAST_PRELIM_COCTU!$B:$W,14,FALSE)</f>
        <v>1000</v>
      </c>
      <c r="O178" s="8">
        <f t="shared" si="24"/>
        <v>251</v>
      </c>
      <c r="P178" s="6">
        <f>VLOOKUP($C178,[1]FORECAST_PRELIM_COCTU!$B:$W,17,FALSE)</f>
        <v>488</v>
      </c>
      <c r="Q178" s="6">
        <f>VLOOKUP($C178,[1]FORECAST_PRELIM_COCTU!$B:$W,18,FALSE)</f>
        <v>661</v>
      </c>
      <c r="R178" s="6">
        <f>VLOOKUP($C178,[1]FORECAST_PRELIM_COCTU!$B:$W,19,FALSE)</f>
        <v>721</v>
      </c>
      <c r="S178" s="6">
        <f>VLOOKUP($C178,[1]FORECAST_PRELIM_COCTU!$B:$W,20,FALSE)</f>
        <v>806</v>
      </c>
      <c r="T178" s="7">
        <f>VLOOKUP($C178,[1]FORECAST_PRELIM_COCTU!$B:$W,21,FALSE)</f>
        <v>650</v>
      </c>
      <c r="U178" s="8">
        <f t="shared" si="25"/>
        <v>318</v>
      </c>
    </row>
    <row r="179" spans="1:21" outlineLevel="2" x14ac:dyDescent="0.3">
      <c r="A179" t="s">
        <v>344</v>
      </c>
      <c r="B179" t="s">
        <v>359</v>
      </c>
      <c r="C179" t="s">
        <v>360</v>
      </c>
      <c r="D179" s="6">
        <f>VLOOKUP($C179,[1]FORECAST_PRELIM_COCTU!$B:$W,3,FALSE)</f>
        <v>20611</v>
      </c>
      <c r="E179" s="6">
        <f>VLOOKUP($C179,[1]FORECAST_PRELIM_COCTU!$B:$W,4,FALSE)</f>
        <v>23832</v>
      </c>
      <c r="F179" s="6">
        <f>VLOOKUP($C179,[1]FORECAST_PRELIM_COCTU!$B:$W,5,FALSE)</f>
        <v>26127</v>
      </c>
      <c r="G179" s="6">
        <f>VLOOKUP($C179,[1]FORECAST_PRELIM_COCTU!$B:$W,6,FALSE)</f>
        <v>29601</v>
      </c>
      <c r="H179" s="7">
        <f>VLOOKUP($C179,[1]FORECAST_PRELIM_COCTU!$B:$W,7,FALSE)</f>
        <v>28900</v>
      </c>
      <c r="I179" s="8">
        <f t="shared" si="23"/>
        <v>8990</v>
      </c>
      <c r="J179" s="6">
        <f>VLOOKUP($C179,[1]FORECAST_PRELIM_COCTU!$B:$W,10,FALSE)</f>
        <v>8131</v>
      </c>
      <c r="K179" s="6">
        <f>VLOOKUP($C179,[1]FORECAST_PRELIM_COCTU!$B:$W,11,FALSE)</f>
        <v>9156</v>
      </c>
      <c r="L179" s="6">
        <f>VLOOKUP($C179,[1]FORECAST_PRELIM_COCTU!$B:$W,12,FALSE)</f>
        <v>10064</v>
      </c>
      <c r="M179" s="6">
        <f>VLOOKUP($C179,[1]FORECAST_PRELIM_COCTU!$B:$W,13,FALSE)</f>
        <v>11222</v>
      </c>
      <c r="N179" s="7">
        <f>VLOOKUP($C179,[1]FORECAST_PRELIM_COCTU!$B:$W,14,FALSE)</f>
        <v>12300</v>
      </c>
      <c r="O179" s="8">
        <f t="shared" si="24"/>
        <v>3091</v>
      </c>
      <c r="P179" s="6">
        <f>VLOOKUP($C179,[1]FORECAST_PRELIM_COCTU!$B:$W,17,FALSE)</f>
        <v>6195</v>
      </c>
      <c r="Q179" s="6">
        <f>VLOOKUP($C179,[1]FORECAST_PRELIM_COCTU!$B:$W,18,FALSE)</f>
        <v>8504</v>
      </c>
      <c r="R179" s="6">
        <f>VLOOKUP($C179,[1]FORECAST_PRELIM_COCTU!$B:$W,19,FALSE)</f>
        <v>9274</v>
      </c>
      <c r="S179" s="6">
        <f>VLOOKUP($C179,[1]FORECAST_PRELIM_COCTU!$B:$W,20,FALSE)</f>
        <v>10502</v>
      </c>
      <c r="T179" s="7">
        <f>VLOOKUP($C179,[1]FORECAST_PRELIM_COCTU!$B:$W,21,FALSE)</f>
        <v>9200</v>
      </c>
      <c r="U179" s="8">
        <f t="shared" si="25"/>
        <v>4307</v>
      </c>
    </row>
    <row r="180" spans="1:21" outlineLevel="2" x14ac:dyDescent="0.3">
      <c r="A180" t="s">
        <v>344</v>
      </c>
      <c r="B180" t="s">
        <v>361</v>
      </c>
      <c r="C180" t="s">
        <v>362</v>
      </c>
      <c r="D180" s="6">
        <f>VLOOKUP($C180,[1]FORECAST_PRELIM_COCTU!$B:$W,3,FALSE)</f>
        <v>3970</v>
      </c>
      <c r="E180" s="6">
        <f>VLOOKUP($C180,[1]FORECAST_PRELIM_COCTU!$B:$W,4,FALSE)</f>
        <v>4002</v>
      </c>
      <c r="F180" s="6">
        <f>VLOOKUP($C180,[1]FORECAST_PRELIM_COCTU!$B:$W,5,FALSE)</f>
        <v>4024</v>
      </c>
      <c r="G180" s="6">
        <f>VLOOKUP($C180,[1]FORECAST_PRELIM_COCTU!$B:$W,6,FALSE)</f>
        <v>4033</v>
      </c>
      <c r="H180" s="7">
        <f>VLOOKUP($C180,[1]FORECAST_PRELIM_COCTU!$B:$W,7,FALSE)</f>
        <v>4260</v>
      </c>
      <c r="I180" s="8">
        <f t="shared" si="23"/>
        <v>63</v>
      </c>
      <c r="J180" s="6">
        <f>VLOOKUP($C180,[1]FORECAST_PRELIM_COCTU!$B:$W,10,FALSE)</f>
        <v>1453</v>
      </c>
      <c r="K180" s="6">
        <f>VLOOKUP($C180,[1]FORECAST_PRELIM_COCTU!$B:$W,11,FALSE)</f>
        <v>1463</v>
      </c>
      <c r="L180" s="6">
        <f>VLOOKUP($C180,[1]FORECAST_PRELIM_COCTU!$B:$W,12,FALSE)</f>
        <v>1482</v>
      </c>
      <c r="M180" s="6">
        <f>VLOOKUP($C180,[1]FORECAST_PRELIM_COCTU!$B:$W,13,FALSE)</f>
        <v>1483</v>
      </c>
      <c r="N180" s="7">
        <f>VLOOKUP($C180,[1]FORECAST_PRELIM_COCTU!$B:$W,14,FALSE)</f>
        <v>1700</v>
      </c>
      <c r="O180" s="8">
        <f t="shared" si="24"/>
        <v>30</v>
      </c>
      <c r="P180" s="6">
        <f>VLOOKUP($C180,[1]FORECAST_PRELIM_COCTU!$B:$W,17,FALSE)</f>
        <v>539</v>
      </c>
      <c r="Q180" s="6">
        <f>VLOOKUP($C180,[1]FORECAST_PRELIM_COCTU!$B:$W,18,FALSE)</f>
        <v>685</v>
      </c>
      <c r="R180" s="6">
        <f>VLOOKUP($C180,[1]FORECAST_PRELIM_COCTU!$B:$W,19,FALSE)</f>
        <v>685</v>
      </c>
      <c r="S180" s="6">
        <f>VLOOKUP($C180,[1]FORECAST_PRELIM_COCTU!$B:$W,20,FALSE)</f>
        <v>685</v>
      </c>
      <c r="T180" s="7">
        <f>VLOOKUP($C180,[1]FORECAST_PRELIM_COCTU!$B:$W,21,FALSE)</f>
        <v>840</v>
      </c>
      <c r="U180" s="8">
        <f t="shared" si="25"/>
        <v>146</v>
      </c>
    </row>
    <row r="181" spans="1:21" outlineLevel="2" x14ac:dyDescent="0.3">
      <c r="A181" t="s">
        <v>344</v>
      </c>
      <c r="B181" t="s">
        <v>363</v>
      </c>
      <c r="C181" t="s">
        <v>364</v>
      </c>
      <c r="D181" s="6">
        <f>VLOOKUP($C181,[1]FORECAST_PRELIM_COCTU!$B:$W,3,FALSE)</f>
        <v>283</v>
      </c>
      <c r="E181" s="6">
        <f>VLOOKUP($C181,[1]FORECAST_PRELIM_COCTU!$B:$W,4,FALSE)</f>
        <v>260</v>
      </c>
      <c r="F181" s="6">
        <f>VLOOKUP($C181,[1]FORECAST_PRELIM_COCTU!$B:$W,5,FALSE)</f>
        <v>266</v>
      </c>
      <c r="G181" s="6">
        <f>VLOOKUP($C181,[1]FORECAST_PRELIM_COCTU!$B:$W,6,FALSE)</f>
        <v>282</v>
      </c>
      <c r="H181" s="7">
        <f>VLOOKUP($C181,[1]FORECAST_PRELIM_COCTU!$B:$W,7,FALSE)</f>
        <v>270</v>
      </c>
      <c r="I181" s="8">
        <f t="shared" si="23"/>
        <v>-1</v>
      </c>
      <c r="J181" s="6">
        <f>VLOOKUP($C181,[1]FORECAST_PRELIM_COCTU!$B:$W,10,FALSE)</f>
        <v>97</v>
      </c>
      <c r="K181" s="6">
        <f>VLOOKUP($C181,[1]FORECAST_PRELIM_COCTU!$B:$W,11,FALSE)</f>
        <v>101</v>
      </c>
      <c r="L181" s="6">
        <f>VLOOKUP($C181,[1]FORECAST_PRELIM_COCTU!$B:$W,12,FALSE)</f>
        <v>105</v>
      </c>
      <c r="M181" s="6">
        <f>VLOOKUP($C181,[1]FORECAST_PRELIM_COCTU!$B:$W,13,FALSE)</f>
        <v>112</v>
      </c>
      <c r="N181" s="7">
        <f>VLOOKUP($C181,[1]FORECAST_PRELIM_COCTU!$B:$W,14,FALSE)</f>
        <v>120</v>
      </c>
      <c r="O181" s="8">
        <f t="shared" si="24"/>
        <v>15</v>
      </c>
      <c r="P181" s="6">
        <f>VLOOKUP($C181,[1]FORECAST_PRELIM_COCTU!$B:$W,17,FALSE)</f>
        <v>17</v>
      </c>
      <c r="Q181" s="6">
        <f>VLOOKUP($C181,[1]FORECAST_PRELIM_COCTU!$B:$W,18,FALSE)</f>
        <v>35</v>
      </c>
      <c r="R181" s="6">
        <f>VLOOKUP($C181,[1]FORECAST_PRELIM_COCTU!$B:$W,19,FALSE)</f>
        <v>49</v>
      </c>
      <c r="S181" s="6">
        <f>VLOOKUP($C181,[1]FORECAST_PRELIM_COCTU!$B:$W,20,FALSE)</f>
        <v>49</v>
      </c>
      <c r="T181" s="7">
        <f>VLOOKUP($C181,[1]FORECAST_PRELIM_COCTU!$B:$W,21,FALSE)</f>
        <v>40</v>
      </c>
      <c r="U181" s="8">
        <f t="shared" si="25"/>
        <v>32</v>
      </c>
    </row>
    <row r="182" spans="1:21" outlineLevel="2" x14ac:dyDescent="0.3">
      <c r="A182" t="s">
        <v>344</v>
      </c>
      <c r="B182" t="s">
        <v>130</v>
      </c>
      <c r="C182" t="s">
        <v>365</v>
      </c>
      <c r="D182" s="6">
        <f>VLOOKUP($C182,[1]FORECAST_PRELIM_COCTU!$B:$W,3,FALSE)</f>
        <v>2</v>
      </c>
      <c r="E182" s="6">
        <f>VLOOKUP($C182,[1]FORECAST_PRELIM_COCTU!$B:$W,4,FALSE)</f>
        <v>3</v>
      </c>
      <c r="F182" s="6">
        <f>VLOOKUP($C182,[1]FORECAST_PRELIM_COCTU!$B:$W,5,FALSE)</f>
        <v>3</v>
      </c>
      <c r="G182" s="6">
        <f>VLOOKUP($C182,[1]FORECAST_PRELIM_COCTU!$B:$W,6,FALSE)</f>
        <v>3</v>
      </c>
      <c r="H182" s="7">
        <f>VLOOKUP($C182,[1]FORECAST_PRELIM_COCTU!$B:$W,7,FALSE)</f>
        <v>0</v>
      </c>
      <c r="I182" s="8">
        <f t="shared" si="23"/>
        <v>1</v>
      </c>
      <c r="J182" s="6">
        <f>VLOOKUP($C182,[1]FORECAST_PRELIM_COCTU!$B:$W,10,FALSE)</f>
        <v>1</v>
      </c>
      <c r="K182" s="6">
        <f>VLOOKUP($C182,[1]FORECAST_PRELIM_COCTU!$B:$W,11,FALSE)</f>
        <v>1</v>
      </c>
      <c r="L182" s="6">
        <f>VLOOKUP($C182,[1]FORECAST_PRELIM_COCTU!$B:$W,12,FALSE)</f>
        <v>1</v>
      </c>
      <c r="M182" s="6">
        <f>VLOOKUP($C182,[1]FORECAST_PRELIM_COCTU!$B:$W,13,FALSE)</f>
        <v>1</v>
      </c>
      <c r="N182" s="7">
        <f>VLOOKUP($C182,[1]FORECAST_PRELIM_COCTU!$B:$W,14,FALSE)</f>
        <v>0</v>
      </c>
      <c r="O182" s="8">
        <f t="shared" si="24"/>
        <v>0</v>
      </c>
      <c r="P182" s="6">
        <f>VLOOKUP($C182,[1]FORECAST_PRELIM_COCTU!$B:$W,17,FALSE)</f>
        <v>30</v>
      </c>
      <c r="Q182" s="6">
        <f>VLOOKUP($C182,[1]FORECAST_PRELIM_COCTU!$B:$W,18,FALSE)</f>
        <v>40</v>
      </c>
      <c r="R182" s="6">
        <f>VLOOKUP($C182,[1]FORECAST_PRELIM_COCTU!$B:$W,19,FALSE)</f>
        <v>40</v>
      </c>
      <c r="S182" s="6">
        <f>VLOOKUP($C182,[1]FORECAST_PRELIM_COCTU!$B:$W,20,FALSE)</f>
        <v>40</v>
      </c>
      <c r="T182" s="7">
        <f>VLOOKUP($C182,[1]FORECAST_PRELIM_COCTU!$B:$W,21,FALSE)</f>
        <v>100</v>
      </c>
      <c r="U182" s="8">
        <f t="shared" si="25"/>
        <v>10</v>
      </c>
    </row>
    <row r="183" spans="1:21" outlineLevel="2" x14ac:dyDescent="0.3">
      <c r="A183" t="s">
        <v>344</v>
      </c>
      <c r="B183" t="s">
        <v>366</v>
      </c>
      <c r="C183" t="s">
        <v>367</v>
      </c>
      <c r="D183" s="6">
        <f>VLOOKUP($C183,[1]FORECAST_PRELIM_COCTU!$B:$W,3,FALSE)</f>
        <v>15766</v>
      </c>
      <c r="E183" s="6">
        <f>VLOOKUP($C183,[1]FORECAST_PRELIM_COCTU!$B:$W,4,FALSE)</f>
        <v>18208</v>
      </c>
      <c r="F183" s="6">
        <f>VLOOKUP($C183,[1]FORECAST_PRELIM_COCTU!$B:$W,5,FALSE)</f>
        <v>20337</v>
      </c>
      <c r="G183" s="6">
        <f>VLOOKUP($C183,[1]FORECAST_PRELIM_COCTU!$B:$W,6,FALSE)</f>
        <v>23991</v>
      </c>
      <c r="H183" s="7">
        <f>VLOOKUP($C183,[1]FORECAST_PRELIM_COCTU!$B:$W,7,FALSE)</f>
        <v>29000</v>
      </c>
      <c r="I183" s="8">
        <f t="shared" si="23"/>
        <v>8225</v>
      </c>
      <c r="J183" s="6">
        <f>VLOOKUP($C183,[1]FORECAST_PRELIM_COCTU!$B:$W,10,FALSE)</f>
        <v>5939</v>
      </c>
      <c r="K183" s="6">
        <f>VLOOKUP($C183,[1]FORECAST_PRELIM_COCTU!$B:$W,11,FALSE)</f>
        <v>6767</v>
      </c>
      <c r="L183" s="6">
        <f>VLOOKUP($C183,[1]FORECAST_PRELIM_COCTU!$B:$W,12,FALSE)</f>
        <v>7608</v>
      </c>
      <c r="M183" s="6">
        <f>VLOOKUP($C183,[1]FORECAST_PRELIM_COCTU!$B:$W,13,FALSE)</f>
        <v>8839</v>
      </c>
      <c r="N183" s="7">
        <f>VLOOKUP($C183,[1]FORECAST_PRELIM_COCTU!$B:$W,14,FALSE)</f>
        <v>11900</v>
      </c>
      <c r="O183" s="8">
        <f t="shared" si="24"/>
        <v>2900</v>
      </c>
      <c r="P183" s="6">
        <f>VLOOKUP($C183,[1]FORECAST_PRELIM_COCTU!$B:$W,17,FALSE)</f>
        <v>2693</v>
      </c>
      <c r="Q183" s="6">
        <f>VLOOKUP($C183,[1]FORECAST_PRELIM_COCTU!$B:$W,18,FALSE)</f>
        <v>3437</v>
      </c>
      <c r="R183" s="6">
        <f>VLOOKUP($C183,[1]FORECAST_PRELIM_COCTU!$B:$W,19,FALSE)</f>
        <v>4000</v>
      </c>
      <c r="S183" s="6">
        <f>VLOOKUP($C183,[1]FORECAST_PRELIM_COCTU!$B:$W,20,FALSE)</f>
        <v>4000</v>
      </c>
      <c r="T183" s="7">
        <f>VLOOKUP($C183,[1]FORECAST_PRELIM_COCTU!$B:$W,21,FALSE)</f>
        <v>4000</v>
      </c>
      <c r="U183" s="8">
        <f t="shared" si="25"/>
        <v>1307</v>
      </c>
    </row>
    <row r="184" spans="1:21" outlineLevel="2" x14ac:dyDescent="0.3">
      <c r="A184" t="s">
        <v>344</v>
      </c>
      <c r="B184" t="s">
        <v>368</v>
      </c>
      <c r="C184" t="s">
        <v>369</v>
      </c>
      <c r="D184" s="6">
        <f>VLOOKUP($C184,[1]FORECAST_PRELIM_COCTU!$B:$W,3,FALSE)</f>
        <v>11335</v>
      </c>
      <c r="E184" s="6">
        <f>VLOOKUP($C184,[1]FORECAST_PRELIM_COCTU!$B:$W,4,FALSE)</f>
        <v>14513</v>
      </c>
      <c r="F184" s="6">
        <f>VLOOKUP($C184,[1]FORECAST_PRELIM_COCTU!$B:$W,5,FALSE)</f>
        <v>16224</v>
      </c>
      <c r="G184" s="6">
        <f>VLOOKUP($C184,[1]FORECAST_PRELIM_COCTU!$B:$W,6,FALSE)</f>
        <v>18744</v>
      </c>
      <c r="H184" s="7">
        <f>VLOOKUP($C184,[1]FORECAST_PRELIM_COCTU!$B:$W,7,FALSE)</f>
        <v>22450</v>
      </c>
      <c r="I184" s="8">
        <f t="shared" si="23"/>
        <v>7409</v>
      </c>
      <c r="J184" s="6">
        <f>VLOOKUP($C184,[1]FORECAST_PRELIM_COCTU!$B:$W,10,FALSE)</f>
        <v>4004</v>
      </c>
      <c r="K184" s="6">
        <f>VLOOKUP($C184,[1]FORECAST_PRELIM_COCTU!$B:$W,11,FALSE)</f>
        <v>5187</v>
      </c>
      <c r="L184" s="6">
        <f>VLOOKUP($C184,[1]FORECAST_PRELIM_COCTU!$B:$W,12,FALSE)</f>
        <v>5935</v>
      </c>
      <c r="M184" s="6">
        <f>VLOOKUP($C184,[1]FORECAST_PRELIM_COCTU!$B:$W,13,FALSE)</f>
        <v>6832</v>
      </c>
      <c r="N184" s="7">
        <f>VLOOKUP($C184,[1]FORECAST_PRELIM_COCTU!$B:$W,14,FALSE)</f>
        <v>8250</v>
      </c>
      <c r="O184" s="8">
        <f t="shared" si="24"/>
        <v>2828</v>
      </c>
      <c r="P184" s="6">
        <f>VLOOKUP($C184,[1]FORECAST_PRELIM_COCTU!$B:$W,17,FALSE)</f>
        <v>2521</v>
      </c>
      <c r="Q184" s="6">
        <f>VLOOKUP($C184,[1]FORECAST_PRELIM_COCTU!$B:$W,18,FALSE)</f>
        <v>3312</v>
      </c>
      <c r="R184" s="6">
        <f>VLOOKUP($C184,[1]FORECAST_PRELIM_COCTU!$B:$W,19,FALSE)</f>
        <v>3705</v>
      </c>
      <c r="S184" s="6">
        <f>VLOOKUP($C184,[1]FORECAST_PRELIM_COCTU!$B:$W,20,FALSE)</f>
        <v>4188</v>
      </c>
      <c r="T184" s="7">
        <f>VLOOKUP($C184,[1]FORECAST_PRELIM_COCTU!$B:$W,21,FALSE)</f>
        <v>5400</v>
      </c>
      <c r="U184" s="8">
        <f t="shared" si="25"/>
        <v>1667</v>
      </c>
    </row>
    <row r="185" spans="1:21" outlineLevel="2" x14ac:dyDescent="0.3">
      <c r="A185" t="s">
        <v>344</v>
      </c>
      <c r="B185" t="s">
        <v>370</v>
      </c>
      <c r="C185" t="s">
        <v>371</v>
      </c>
      <c r="D185" s="6">
        <f>VLOOKUP($C185,[1]FORECAST_PRELIM_COCTU!$B:$W,3,FALSE)</f>
        <v>1043</v>
      </c>
      <c r="E185" s="6">
        <f>VLOOKUP($C185,[1]FORECAST_PRELIM_COCTU!$B:$W,4,FALSE)</f>
        <v>1133</v>
      </c>
      <c r="F185" s="6">
        <f>VLOOKUP($C185,[1]FORECAST_PRELIM_COCTU!$B:$W,5,FALSE)</f>
        <v>1140</v>
      </c>
      <c r="G185" s="6">
        <f>VLOOKUP($C185,[1]FORECAST_PRELIM_COCTU!$B:$W,6,FALSE)</f>
        <v>1159</v>
      </c>
      <c r="H185" s="7">
        <f>VLOOKUP($C185,[1]FORECAST_PRELIM_COCTU!$B:$W,7,FALSE)</f>
        <v>1090</v>
      </c>
      <c r="I185" s="8">
        <f t="shared" si="23"/>
        <v>116</v>
      </c>
      <c r="J185" s="6">
        <f>VLOOKUP($C185,[1]FORECAST_PRELIM_COCTU!$B:$W,10,FALSE)</f>
        <v>470</v>
      </c>
      <c r="K185" s="6">
        <f>VLOOKUP($C185,[1]FORECAST_PRELIM_COCTU!$B:$W,11,FALSE)</f>
        <v>476</v>
      </c>
      <c r="L185" s="6">
        <f>VLOOKUP($C185,[1]FORECAST_PRELIM_COCTU!$B:$W,12,FALSE)</f>
        <v>481</v>
      </c>
      <c r="M185" s="6">
        <f>VLOOKUP($C185,[1]FORECAST_PRELIM_COCTU!$B:$W,13,FALSE)</f>
        <v>487</v>
      </c>
      <c r="N185" s="7">
        <f>VLOOKUP($C185,[1]FORECAST_PRELIM_COCTU!$B:$W,14,FALSE)</f>
        <v>500</v>
      </c>
      <c r="O185" s="8">
        <f t="shared" si="24"/>
        <v>17</v>
      </c>
      <c r="P185" s="6">
        <f>VLOOKUP($C185,[1]FORECAST_PRELIM_COCTU!$B:$W,17,FALSE)</f>
        <v>110</v>
      </c>
      <c r="Q185" s="6">
        <f>VLOOKUP($C185,[1]FORECAST_PRELIM_COCTU!$B:$W,18,FALSE)</f>
        <v>266</v>
      </c>
      <c r="R185" s="6">
        <f>VLOOKUP($C185,[1]FORECAST_PRELIM_COCTU!$B:$W,19,FALSE)</f>
        <v>332</v>
      </c>
      <c r="S185" s="6">
        <f>VLOOKUP($C185,[1]FORECAST_PRELIM_COCTU!$B:$W,20,FALSE)</f>
        <v>358</v>
      </c>
      <c r="T185" s="7">
        <f>VLOOKUP($C185,[1]FORECAST_PRELIM_COCTU!$B:$W,21,FALSE)</f>
        <v>160</v>
      </c>
      <c r="U185" s="8">
        <f t="shared" si="25"/>
        <v>248</v>
      </c>
    </row>
    <row r="186" spans="1:21" outlineLevel="2" x14ac:dyDescent="0.3">
      <c r="A186" t="s">
        <v>344</v>
      </c>
      <c r="B186" t="s">
        <v>372</v>
      </c>
      <c r="C186" t="s">
        <v>373</v>
      </c>
      <c r="D186" s="6">
        <f>VLOOKUP($C186,[1]FORECAST_PRELIM_COCTU!$B:$W,3,FALSE)</f>
        <v>1710</v>
      </c>
      <c r="E186" s="6">
        <f>VLOOKUP($C186,[1]FORECAST_PRELIM_COCTU!$B:$W,4,FALSE)</f>
        <v>1581</v>
      </c>
      <c r="F186" s="6">
        <f>VLOOKUP($C186,[1]FORECAST_PRELIM_COCTU!$B:$W,5,FALSE)</f>
        <v>1790</v>
      </c>
      <c r="G186" s="6">
        <f>VLOOKUP($C186,[1]FORECAST_PRELIM_COCTU!$B:$W,6,FALSE)</f>
        <v>1731</v>
      </c>
      <c r="H186" s="7">
        <f>VLOOKUP($C186,[1]FORECAST_PRELIM_COCTU!$B:$W,7,FALSE)</f>
        <v>1670</v>
      </c>
      <c r="I186" s="8">
        <f t="shared" si="23"/>
        <v>21</v>
      </c>
      <c r="J186" s="6">
        <f>VLOOKUP($C186,[1]FORECAST_PRELIM_COCTU!$B:$W,10,FALSE)</f>
        <v>695</v>
      </c>
      <c r="K186" s="6">
        <f>VLOOKUP($C186,[1]FORECAST_PRELIM_COCTU!$B:$W,11,FALSE)</f>
        <v>614</v>
      </c>
      <c r="L186" s="6">
        <f>VLOOKUP($C186,[1]FORECAST_PRELIM_COCTU!$B:$W,12,FALSE)</f>
        <v>710</v>
      </c>
      <c r="M186" s="6">
        <f>VLOOKUP($C186,[1]FORECAST_PRELIM_COCTU!$B:$W,13,FALSE)</f>
        <v>710</v>
      </c>
      <c r="N186" s="7">
        <f>VLOOKUP($C186,[1]FORECAST_PRELIM_COCTU!$B:$W,14,FALSE)</f>
        <v>710</v>
      </c>
      <c r="O186" s="8">
        <f t="shared" si="24"/>
        <v>15</v>
      </c>
      <c r="P186" s="6">
        <f>VLOOKUP($C186,[1]FORECAST_PRELIM_COCTU!$B:$W,17,FALSE)</f>
        <v>197</v>
      </c>
      <c r="Q186" s="6">
        <f>VLOOKUP($C186,[1]FORECAST_PRELIM_COCTU!$B:$W,18,FALSE)</f>
        <v>498</v>
      </c>
      <c r="R186" s="6">
        <f>VLOOKUP($C186,[1]FORECAST_PRELIM_COCTU!$B:$W,19,FALSE)</f>
        <v>522</v>
      </c>
      <c r="S186" s="6">
        <f>VLOOKUP($C186,[1]FORECAST_PRELIM_COCTU!$B:$W,20,FALSE)</f>
        <v>564</v>
      </c>
      <c r="T186" s="7">
        <f>VLOOKUP($C186,[1]FORECAST_PRELIM_COCTU!$B:$W,21,FALSE)</f>
        <v>440</v>
      </c>
      <c r="U186" s="8">
        <f t="shared" si="25"/>
        <v>367</v>
      </c>
    </row>
    <row r="187" spans="1:21" outlineLevel="2" x14ac:dyDescent="0.3">
      <c r="A187" t="s">
        <v>344</v>
      </c>
      <c r="B187" t="s">
        <v>374</v>
      </c>
      <c r="C187" t="s">
        <v>375</v>
      </c>
      <c r="D187" s="6">
        <f>VLOOKUP($C187,[1]FORECAST_PRELIM_COCTU!$B:$W,3,FALSE)</f>
        <v>339</v>
      </c>
      <c r="E187" s="6">
        <f>VLOOKUP($C187,[1]FORECAST_PRELIM_COCTU!$B:$W,4,FALSE)</f>
        <v>321</v>
      </c>
      <c r="F187" s="6">
        <f>VLOOKUP($C187,[1]FORECAST_PRELIM_COCTU!$B:$W,5,FALSE)</f>
        <v>326</v>
      </c>
      <c r="G187" s="6">
        <f>VLOOKUP($C187,[1]FORECAST_PRELIM_COCTU!$B:$W,6,FALSE)</f>
        <v>326</v>
      </c>
      <c r="H187" s="7">
        <f>VLOOKUP($C187,[1]FORECAST_PRELIM_COCTU!$B:$W,7,FALSE)</f>
        <v>310</v>
      </c>
      <c r="I187" s="8">
        <f t="shared" si="23"/>
        <v>-13</v>
      </c>
      <c r="J187" s="6">
        <f>VLOOKUP($C187,[1]FORECAST_PRELIM_COCTU!$B:$W,10,FALSE)</f>
        <v>120</v>
      </c>
      <c r="K187" s="6">
        <f>VLOOKUP($C187,[1]FORECAST_PRELIM_COCTU!$B:$W,11,FALSE)</f>
        <v>117</v>
      </c>
      <c r="L187" s="6">
        <f>VLOOKUP($C187,[1]FORECAST_PRELIM_COCTU!$B:$W,12,FALSE)</f>
        <v>120</v>
      </c>
      <c r="M187" s="6">
        <f>VLOOKUP($C187,[1]FORECAST_PRELIM_COCTU!$B:$W,13,FALSE)</f>
        <v>120</v>
      </c>
      <c r="N187" s="7">
        <f>VLOOKUP($C187,[1]FORECAST_PRELIM_COCTU!$B:$W,14,FALSE)</f>
        <v>120</v>
      </c>
      <c r="O187" s="8">
        <f t="shared" si="24"/>
        <v>0</v>
      </c>
      <c r="P187" s="6">
        <f>VLOOKUP($C187,[1]FORECAST_PRELIM_COCTU!$B:$W,17,FALSE)</f>
        <v>98</v>
      </c>
      <c r="Q187" s="6">
        <f>VLOOKUP($C187,[1]FORECAST_PRELIM_COCTU!$B:$W,18,FALSE)</f>
        <v>96</v>
      </c>
      <c r="R187" s="6">
        <f>VLOOKUP($C187,[1]FORECAST_PRELIM_COCTU!$B:$W,19,FALSE)</f>
        <v>102</v>
      </c>
      <c r="S187" s="6">
        <f>VLOOKUP($C187,[1]FORECAST_PRELIM_COCTU!$B:$W,20,FALSE)</f>
        <v>121</v>
      </c>
      <c r="T187" s="7">
        <f>VLOOKUP($C187,[1]FORECAST_PRELIM_COCTU!$B:$W,21,FALSE)</f>
        <v>100</v>
      </c>
      <c r="U187" s="8">
        <f t="shared" si="25"/>
        <v>23</v>
      </c>
    </row>
    <row r="188" spans="1:21" outlineLevel="2" x14ac:dyDescent="0.3">
      <c r="A188" t="s">
        <v>344</v>
      </c>
      <c r="B188" t="s">
        <v>376</v>
      </c>
      <c r="C188" t="s">
        <v>377</v>
      </c>
      <c r="D188" s="6">
        <f>VLOOKUP($C188,[1]FORECAST_PRELIM_COCTU!$B:$W,3,FALSE)</f>
        <v>843</v>
      </c>
      <c r="E188" s="6">
        <f>VLOOKUP($C188,[1]FORECAST_PRELIM_COCTU!$B:$W,4,FALSE)</f>
        <v>715</v>
      </c>
      <c r="F188" s="6">
        <f>VLOOKUP($C188,[1]FORECAST_PRELIM_COCTU!$B:$W,5,FALSE)</f>
        <v>750</v>
      </c>
      <c r="G188" s="6">
        <f>VLOOKUP($C188,[1]FORECAST_PRELIM_COCTU!$B:$W,6,FALSE)</f>
        <v>747</v>
      </c>
      <c r="H188" s="7">
        <f>VLOOKUP($C188,[1]FORECAST_PRELIM_COCTU!$B:$W,7,FALSE)</f>
        <v>740</v>
      </c>
      <c r="I188" s="8">
        <f t="shared" si="23"/>
        <v>-96</v>
      </c>
      <c r="J188" s="6">
        <f>VLOOKUP($C188,[1]FORECAST_PRELIM_COCTU!$B:$W,10,FALSE)</f>
        <v>304</v>
      </c>
      <c r="K188" s="6">
        <f>VLOOKUP($C188,[1]FORECAST_PRELIM_COCTU!$B:$W,11,FALSE)</f>
        <v>281</v>
      </c>
      <c r="L188" s="6">
        <f>VLOOKUP($C188,[1]FORECAST_PRELIM_COCTU!$B:$W,12,FALSE)</f>
        <v>307</v>
      </c>
      <c r="M188" s="6">
        <f>VLOOKUP($C188,[1]FORECAST_PRELIM_COCTU!$B:$W,13,FALSE)</f>
        <v>307</v>
      </c>
      <c r="N188" s="7">
        <f>VLOOKUP($C188,[1]FORECAST_PRELIM_COCTU!$B:$W,14,FALSE)</f>
        <v>300</v>
      </c>
      <c r="O188" s="8">
        <f t="shared" si="24"/>
        <v>3</v>
      </c>
      <c r="P188" s="6">
        <f>VLOOKUP($C188,[1]FORECAST_PRELIM_COCTU!$B:$W,17,FALSE)</f>
        <v>8</v>
      </c>
      <c r="Q188" s="6">
        <f>VLOOKUP($C188,[1]FORECAST_PRELIM_COCTU!$B:$W,18,FALSE)</f>
        <v>25</v>
      </c>
      <c r="R188" s="6">
        <f>VLOOKUP($C188,[1]FORECAST_PRELIM_COCTU!$B:$W,19,FALSE)</f>
        <v>27</v>
      </c>
      <c r="S188" s="6">
        <f>VLOOKUP($C188,[1]FORECAST_PRELIM_COCTU!$B:$W,20,FALSE)</f>
        <v>30</v>
      </c>
      <c r="T188" s="7">
        <f>VLOOKUP($C188,[1]FORECAST_PRELIM_COCTU!$B:$W,21,FALSE)</f>
        <v>30</v>
      </c>
      <c r="U188" s="8">
        <f t="shared" si="25"/>
        <v>22</v>
      </c>
    </row>
    <row r="189" spans="1:21" outlineLevel="2" x14ac:dyDescent="0.3">
      <c r="A189" t="s">
        <v>344</v>
      </c>
      <c r="B189" t="s">
        <v>378</v>
      </c>
      <c r="C189" t="s">
        <v>379</v>
      </c>
      <c r="D189" s="6">
        <f>VLOOKUP($C189,[1]FORECAST_PRELIM_COCTU!$B:$W,3,FALSE)</f>
        <v>8134</v>
      </c>
      <c r="E189" s="6">
        <f>VLOOKUP($C189,[1]FORECAST_PRELIM_COCTU!$B:$W,4,FALSE)</f>
        <v>7295</v>
      </c>
      <c r="F189" s="6">
        <f>VLOOKUP($C189,[1]FORECAST_PRELIM_COCTU!$B:$W,5,FALSE)</f>
        <v>7848</v>
      </c>
      <c r="G189" s="6">
        <f>VLOOKUP($C189,[1]FORECAST_PRELIM_COCTU!$B:$W,6,FALSE)</f>
        <v>7783</v>
      </c>
      <c r="H189" s="7">
        <f>VLOOKUP($C189,[1]FORECAST_PRELIM_COCTU!$B:$W,7,FALSE)</f>
        <v>8200</v>
      </c>
      <c r="I189" s="8">
        <f t="shared" si="23"/>
        <v>-351</v>
      </c>
      <c r="J189" s="6">
        <f>VLOOKUP($C189,[1]FORECAST_PRELIM_COCTU!$B:$W,10,FALSE)</f>
        <v>3156</v>
      </c>
      <c r="K189" s="6">
        <f>VLOOKUP($C189,[1]FORECAST_PRELIM_COCTU!$B:$W,11,FALSE)</f>
        <v>2888</v>
      </c>
      <c r="L189" s="6">
        <f>VLOOKUP($C189,[1]FORECAST_PRELIM_COCTU!$B:$W,12,FALSE)</f>
        <v>3200</v>
      </c>
      <c r="M189" s="6">
        <f>VLOOKUP($C189,[1]FORECAST_PRELIM_COCTU!$B:$W,13,FALSE)</f>
        <v>3200</v>
      </c>
      <c r="N189" s="7">
        <f>VLOOKUP($C189,[1]FORECAST_PRELIM_COCTU!$B:$W,14,FALSE)</f>
        <v>3200</v>
      </c>
      <c r="O189" s="8">
        <f t="shared" si="24"/>
        <v>44</v>
      </c>
      <c r="P189" s="6">
        <f>VLOOKUP($C189,[1]FORECAST_PRELIM_COCTU!$B:$W,17,FALSE)</f>
        <v>2819</v>
      </c>
      <c r="Q189" s="6">
        <f>VLOOKUP($C189,[1]FORECAST_PRELIM_COCTU!$B:$W,18,FALSE)</f>
        <v>2598</v>
      </c>
      <c r="R189" s="6">
        <f>VLOOKUP($C189,[1]FORECAST_PRELIM_COCTU!$B:$W,19,FALSE)</f>
        <v>2700</v>
      </c>
      <c r="S189" s="6">
        <f>VLOOKUP($C189,[1]FORECAST_PRELIM_COCTU!$B:$W,20,FALSE)</f>
        <v>2700</v>
      </c>
      <c r="T189" s="7">
        <f>VLOOKUP($C189,[1]FORECAST_PRELIM_COCTU!$B:$W,21,FALSE)</f>
        <v>2700</v>
      </c>
      <c r="U189" s="8">
        <f t="shared" si="25"/>
        <v>-119</v>
      </c>
    </row>
    <row r="190" spans="1:21" outlineLevel="2" x14ac:dyDescent="0.3">
      <c r="A190" t="s">
        <v>344</v>
      </c>
      <c r="B190" t="s">
        <v>380</v>
      </c>
      <c r="C190" t="s">
        <v>381</v>
      </c>
      <c r="D190" s="6">
        <f>VLOOKUP($C190,[1]FORECAST_PRELIM_COCTU!$B:$W,3,FALSE)</f>
        <v>664</v>
      </c>
      <c r="E190" s="6">
        <f>VLOOKUP($C190,[1]FORECAST_PRELIM_COCTU!$B:$W,4,FALSE)</f>
        <v>713</v>
      </c>
      <c r="F190" s="6">
        <f>VLOOKUP($C190,[1]FORECAST_PRELIM_COCTU!$B:$W,5,FALSE)</f>
        <v>787</v>
      </c>
      <c r="G190" s="6">
        <f>VLOOKUP($C190,[1]FORECAST_PRELIM_COCTU!$B:$W,6,FALSE)</f>
        <v>845</v>
      </c>
      <c r="H190" s="7">
        <f>VLOOKUP($C190,[1]FORECAST_PRELIM_COCTU!$B:$W,7,FALSE)</f>
        <v>940</v>
      </c>
      <c r="I190" s="8">
        <f t="shared" si="23"/>
        <v>181</v>
      </c>
      <c r="J190" s="6">
        <f>VLOOKUP($C190,[1]FORECAST_PRELIM_COCTU!$B:$W,10,FALSE)</f>
        <v>289</v>
      </c>
      <c r="K190" s="6">
        <f>VLOOKUP($C190,[1]FORECAST_PRELIM_COCTU!$B:$W,11,FALSE)</f>
        <v>298</v>
      </c>
      <c r="L190" s="6">
        <f>VLOOKUP($C190,[1]FORECAST_PRELIM_COCTU!$B:$W,12,FALSE)</f>
        <v>330</v>
      </c>
      <c r="M190" s="6">
        <f>VLOOKUP($C190,[1]FORECAST_PRELIM_COCTU!$B:$W,13,FALSE)</f>
        <v>357</v>
      </c>
      <c r="N190" s="7">
        <f>VLOOKUP($C190,[1]FORECAST_PRELIM_COCTU!$B:$W,14,FALSE)</f>
        <v>450</v>
      </c>
      <c r="O190" s="8">
        <f t="shared" si="24"/>
        <v>68</v>
      </c>
      <c r="P190" s="6">
        <f>VLOOKUP($C190,[1]FORECAST_PRELIM_COCTU!$B:$W,17,FALSE)</f>
        <v>89</v>
      </c>
      <c r="Q190" s="6">
        <f>VLOOKUP($C190,[1]FORECAST_PRELIM_COCTU!$B:$W,18,FALSE)</f>
        <v>126</v>
      </c>
      <c r="R190" s="6">
        <f>VLOOKUP($C190,[1]FORECAST_PRELIM_COCTU!$B:$W,19,FALSE)</f>
        <v>135</v>
      </c>
      <c r="S190" s="6">
        <f>VLOOKUP($C190,[1]FORECAST_PRELIM_COCTU!$B:$W,20,FALSE)</f>
        <v>143</v>
      </c>
      <c r="T190" s="7">
        <f>VLOOKUP($C190,[1]FORECAST_PRELIM_COCTU!$B:$W,21,FALSE)</f>
        <v>160</v>
      </c>
      <c r="U190" s="8">
        <f t="shared" si="25"/>
        <v>54</v>
      </c>
    </row>
    <row r="191" spans="1:21" outlineLevel="2" x14ac:dyDescent="0.3">
      <c r="A191" t="s">
        <v>344</v>
      </c>
      <c r="B191" t="s">
        <v>382</v>
      </c>
      <c r="C191" t="s">
        <v>383</v>
      </c>
      <c r="D191" s="6">
        <f>VLOOKUP($C191,[1]FORECAST_PRELIM_COCTU!$B:$W,3,FALSE)</f>
        <v>2670</v>
      </c>
      <c r="E191" s="6">
        <f>VLOOKUP($C191,[1]FORECAST_PRELIM_COCTU!$B:$W,4,FALSE)</f>
        <v>2754</v>
      </c>
      <c r="F191" s="6">
        <f>VLOOKUP($C191,[1]FORECAST_PRELIM_COCTU!$B:$W,5,FALSE)</f>
        <v>2958</v>
      </c>
      <c r="G191" s="6">
        <f>VLOOKUP($C191,[1]FORECAST_PRELIM_COCTU!$B:$W,6,FALSE)</f>
        <v>3160</v>
      </c>
      <c r="H191" s="7">
        <f>VLOOKUP($C191,[1]FORECAST_PRELIM_COCTU!$B:$W,7,FALSE)</f>
        <v>3950</v>
      </c>
      <c r="I191" s="8">
        <f t="shared" si="23"/>
        <v>490</v>
      </c>
      <c r="J191" s="6">
        <f>VLOOKUP($C191,[1]FORECAST_PRELIM_COCTU!$B:$W,10,FALSE)</f>
        <v>1058</v>
      </c>
      <c r="K191" s="6">
        <f>VLOOKUP($C191,[1]FORECAST_PRELIM_COCTU!$B:$W,11,FALSE)</f>
        <v>1096</v>
      </c>
      <c r="L191" s="6">
        <f>VLOOKUP($C191,[1]FORECAST_PRELIM_COCTU!$B:$W,12,FALSE)</f>
        <v>1187</v>
      </c>
      <c r="M191" s="6">
        <f>VLOOKUP($C191,[1]FORECAST_PRELIM_COCTU!$B:$W,13,FALSE)</f>
        <v>1272</v>
      </c>
      <c r="N191" s="7">
        <f>VLOOKUP($C191,[1]FORECAST_PRELIM_COCTU!$B:$W,14,FALSE)</f>
        <v>1600</v>
      </c>
      <c r="O191" s="8">
        <f t="shared" si="24"/>
        <v>214</v>
      </c>
      <c r="P191" s="6">
        <f>VLOOKUP($C191,[1]FORECAST_PRELIM_COCTU!$B:$W,17,FALSE)</f>
        <v>161</v>
      </c>
      <c r="Q191" s="6">
        <f>VLOOKUP($C191,[1]FORECAST_PRELIM_COCTU!$B:$W,18,FALSE)</f>
        <v>192</v>
      </c>
      <c r="R191" s="6">
        <f>VLOOKUP($C191,[1]FORECAST_PRELIM_COCTU!$B:$W,19,FALSE)</f>
        <v>213</v>
      </c>
      <c r="S191" s="6">
        <f>VLOOKUP($C191,[1]FORECAST_PRELIM_COCTU!$B:$W,20,FALSE)</f>
        <v>236</v>
      </c>
      <c r="T191" s="7">
        <f>VLOOKUP($C191,[1]FORECAST_PRELIM_COCTU!$B:$W,21,FALSE)</f>
        <v>180</v>
      </c>
      <c r="U191" s="8">
        <f t="shared" si="25"/>
        <v>75</v>
      </c>
    </row>
    <row r="192" spans="1:21" outlineLevel="2" x14ac:dyDescent="0.3">
      <c r="A192" t="s">
        <v>344</v>
      </c>
      <c r="B192" t="s">
        <v>384</v>
      </c>
      <c r="C192" t="s">
        <v>385</v>
      </c>
      <c r="D192" s="6">
        <f>VLOOKUP($C192,[1]FORECAST_PRELIM_COCTU!$B:$W,3,FALSE)</f>
        <v>3797</v>
      </c>
      <c r="E192" s="6">
        <f>VLOOKUP($C192,[1]FORECAST_PRELIM_COCTU!$B:$W,4,FALSE)</f>
        <v>4889</v>
      </c>
      <c r="F192" s="6">
        <f>VLOOKUP($C192,[1]FORECAST_PRELIM_COCTU!$B:$W,5,FALSE)</f>
        <v>5864</v>
      </c>
      <c r="G192" s="6">
        <f>VLOOKUP($C192,[1]FORECAST_PRELIM_COCTU!$B:$W,6,FALSE)</f>
        <v>6727</v>
      </c>
      <c r="H192" s="7">
        <f>VLOOKUP($C192,[1]FORECAST_PRELIM_COCTU!$B:$W,7,FALSE)</f>
        <v>4700</v>
      </c>
      <c r="I192" s="8">
        <f t="shared" si="23"/>
        <v>2930</v>
      </c>
      <c r="J192" s="6">
        <f>VLOOKUP($C192,[1]FORECAST_PRELIM_COCTU!$B:$W,10,FALSE)</f>
        <v>1473</v>
      </c>
      <c r="K192" s="6">
        <f>VLOOKUP($C192,[1]FORECAST_PRELIM_COCTU!$B:$W,11,FALSE)</f>
        <v>2159</v>
      </c>
      <c r="L192" s="6">
        <f>VLOOKUP($C192,[1]FORECAST_PRELIM_COCTU!$B:$W,12,FALSE)</f>
        <v>2594</v>
      </c>
      <c r="M192" s="6">
        <f>VLOOKUP($C192,[1]FORECAST_PRELIM_COCTU!$B:$W,13,FALSE)</f>
        <v>2874</v>
      </c>
      <c r="N192" s="7">
        <f>VLOOKUP($C192,[1]FORECAST_PRELIM_COCTU!$B:$W,14,FALSE)</f>
        <v>2190</v>
      </c>
      <c r="O192" s="8">
        <f t="shared" si="24"/>
        <v>1401</v>
      </c>
      <c r="P192" s="6">
        <f>VLOOKUP($C192,[1]FORECAST_PRELIM_COCTU!$B:$W,17,FALSE)</f>
        <v>1624</v>
      </c>
      <c r="Q192" s="6">
        <f>VLOOKUP($C192,[1]FORECAST_PRELIM_COCTU!$B:$W,18,FALSE)</f>
        <v>1877</v>
      </c>
      <c r="R192" s="6">
        <f>VLOOKUP($C192,[1]FORECAST_PRELIM_COCTU!$B:$W,19,FALSE)</f>
        <v>2100</v>
      </c>
      <c r="S192" s="6">
        <f>VLOOKUP($C192,[1]FORECAST_PRELIM_COCTU!$B:$W,20,FALSE)</f>
        <v>2100</v>
      </c>
      <c r="T192" s="7">
        <f>VLOOKUP($C192,[1]FORECAST_PRELIM_COCTU!$B:$W,21,FALSE)</f>
        <v>2100</v>
      </c>
      <c r="U192" s="8">
        <f t="shared" si="25"/>
        <v>476</v>
      </c>
    </row>
    <row r="193" spans="1:21" outlineLevel="2" x14ac:dyDescent="0.3">
      <c r="A193" t="s">
        <v>344</v>
      </c>
      <c r="B193" t="s">
        <v>386</v>
      </c>
      <c r="C193" t="s">
        <v>387</v>
      </c>
      <c r="D193" s="6">
        <f>VLOOKUP($C193,[1]FORECAST_PRELIM_COCTU!$B:$W,3,FALSE)</f>
        <v>4849</v>
      </c>
      <c r="E193" s="6">
        <f>VLOOKUP($C193,[1]FORECAST_PRELIM_COCTU!$B:$W,4,FALSE)</f>
        <v>5188</v>
      </c>
      <c r="F193" s="6">
        <f>VLOOKUP($C193,[1]FORECAST_PRELIM_COCTU!$B:$W,5,FALSE)</f>
        <v>5516</v>
      </c>
      <c r="G193" s="6">
        <f>VLOOKUP($C193,[1]FORECAST_PRELIM_COCTU!$B:$W,6,FALSE)</f>
        <v>5918</v>
      </c>
      <c r="H193" s="7">
        <f>VLOOKUP($C193,[1]FORECAST_PRELIM_COCTU!$B:$W,7,FALSE)</f>
        <v>5700</v>
      </c>
      <c r="I193" s="8">
        <f t="shared" si="23"/>
        <v>1069</v>
      </c>
      <c r="J193" s="6">
        <f>VLOOKUP($C193,[1]FORECAST_PRELIM_COCTU!$B:$W,10,FALSE)</f>
        <v>2258</v>
      </c>
      <c r="K193" s="6">
        <f>VLOOKUP($C193,[1]FORECAST_PRELIM_COCTU!$B:$W,11,FALSE)</f>
        <v>2278</v>
      </c>
      <c r="L193" s="6">
        <f>VLOOKUP($C193,[1]FORECAST_PRELIM_COCTU!$B:$W,12,FALSE)</f>
        <v>2440</v>
      </c>
      <c r="M193" s="6">
        <f>VLOOKUP($C193,[1]FORECAST_PRELIM_COCTU!$B:$W,13,FALSE)</f>
        <v>2556</v>
      </c>
      <c r="N193" s="7">
        <f>VLOOKUP($C193,[1]FORECAST_PRELIM_COCTU!$B:$W,14,FALSE)</f>
        <v>2600</v>
      </c>
      <c r="O193" s="8">
        <f t="shared" si="24"/>
        <v>298</v>
      </c>
      <c r="P193" s="6">
        <f>VLOOKUP($C193,[1]FORECAST_PRELIM_COCTU!$B:$W,17,FALSE)</f>
        <v>4420</v>
      </c>
      <c r="Q193" s="6">
        <f>VLOOKUP($C193,[1]FORECAST_PRELIM_COCTU!$B:$W,18,FALSE)</f>
        <v>5023</v>
      </c>
      <c r="R193" s="6">
        <f>VLOOKUP($C193,[1]FORECAST_PRELIM_COCTU!$B:$W,19,FALSE)</f>
        <v>5201</v>
      </c>
      <c r="S193" s="6">
        <f>VLOOKUP($C193,[1]FORECAST_PRELIM_COCTU!$B:$W,20,FALSE)</f>
        <v>5500</v>
      </c>
      <c r="T193" s="7">
        <f>VLOOKUP($C193,[1]FORECAST_PRELIM_COCTU!$B:$W,21,FALSE)</f>
        <v>5500</v>
      </c>
      <c r="U193" s="8">
        <f t="shared" si="25"/>
        <v>1080</v>
      </c>
    </row>
    <row r="194" spans="1:21" outlineLevel="2" x14ac:dyDescent="0.3">
      <c r="A194" t="s">
        <v>344</v>
      </c>
      <c r="B194" t="s">
        <v>388</v>
      </c>
      <c r="C194" t="s">
        <v>389</v>
      </c>
      <c r="D194" s="6">
        <f>VLOOKUP($C194,[1]FORECAST_PRELIM_COCTU!$B:$W,3,FALSE)</f>
        <v>28303</v>
      </c>
      <c r="E194" s="6">
        <f>VLOOKUP($C194,[1]FORECAST_PRELIM_COCTU!$B:$W,4,FALSE)</f>
        <v>30119</v>
      </c>
      <c r="F194" s="6">
        <f>VLOOKUP($C194,[1]FORECAST_PRELIM_COCTU!$B:$W,5,FALSE)</f>
        <v>31102</v>
      </c>
      <c r="G194" s="6">
        <f>VLOOKUP($C194,[1]FORECAST_PRELIM_COCTU!$B:$W,6,FALSE)</f>
        <v>33443</v>
      </c>
      <c r="H194" s="7">
        <f>VLOOKUP($C194,[1]FORECAST_PRELIM_COCTU!$B:$W,7,FALSE)</f>
        <v>36000</v>
      </c>
      <c r="I194" s="8">
        <f t="shared" si="23"/>
        <v>5140</v>
      </c>
      <c r="J194" s="6">
        <f>VLOOKUP($C194,[1]FORECAST_PRELIM_COCTU!$B:$W,10,FALSE)</f>
        <v>11304</v>
      </c>
      <c r="K194" s="6">
        <f>VLOOKUP($C194,[1]FORECAST_PRELIM_COCTU!$B:$W,11,FALSE)</f>
        <v>12185</v>
      </c>
      <c r="L194" s="6">
        <f>VLOOKUP($C194,[1]FORECAST_PRELIM_COCTU!$B:$W,12,FALSE)</f>
        <v>12750</v>
      </c>
      <c r="M194" s="6">
        <f>VLOOKUP($C194,[1]FORECAST_PRELIM_COCTU!$B:$W,13,FALSE)</f>
        <v>13704</v>
      </c>
      <c r="N194" s="7">
        <f>VLOOKUP($C194,[1]FORECAST_PRELIM_COCTU!$B:$W,14,FALSE)</f>
        <v>14900</v>
      </c>
      <c r="O194" s="8">
        <f t="shared" si="24"/>
        <v>2400</v>
      </c>
      <c r="P194" s="6">
        <f>VLOOKUP($C194,[1]FORECAST_PRELIM_COCTU!$B:$W,17,FALSE)</f>
        <v>10308</v>
      </c>
      <c r="Q194" s="6">
        <f>VLOOKUP($C194,[1]FORECAST_PRELIM_COCTU!$B:$W,18,FALSE)</f>
        <v>11498</v>
      </c>
      <c r="R194" s="6">
        <f>VLOOKUP($C194,[1]FORECAST_PRELIM_COCTU!$B:$W,19,FALSE)</f>
        <v>12100</v>
      </c>
      <c r="S194" s="6">
        <f>VLOOKUP($C194,[1]FORECAST_PRELIM_COCTU!$B:$W,20,FALSE)</f>
        <v>12100</v>
      </c>
      <c r="T194" s="7">
        <f>VLOOKUP($C194,[1]FORECAST_PRELIM_COCTU!$B:$W,21,FALSE)</f>
        <v>12100</v>
      </c>
      <c r="U194" s="8">
        <f t="shared" si="25"/>
        <v>1792</v>
      </c>
    </row>
    <row r="195" spans="1:21" outlineLevel="2" x14ac:dyDescent="0.3">
      <c r="A195" t="s">
        <v>344</v>
      </c>
      <c r="B195" t="s">
        <v>390</v>
      </c>
      <c r="C195" t="s">
        <v>391</v>
      </c>
      <c r="D195" s="6">
        <f>VLOOKUP($C195,[1]FORECAST_PRELIM_COCTU!$B:$W,3,FALSE)</f>
        <v>377</v>
      </c>
      <c r="E195" s="6">
        <f>VLOOKUP($C195,[1]FORECAST_PRELIM_COCTU!$B:$W,4,FALSE)</f>
        <v>407</v>
      </c>
      <c r="F195" s="6">
        <f>VLOOKUP($C195,[1]FORECAST_PRELIM_COCTU!$B:$W,5,FALSE)</f>
        <v>415</v>
      </c>
      <c r="G195" s="6">
        <f>VLOOKUP($C195,[1]FORECAST_PRELIM_COCTU!$B:$W,6,FALSE)</f>
        <v>415</v>
      </c>
      <c r="H195" s="7">
        <f>VLOOKUP($C195,[1]FORECAST_PRELIM_COCTU!$B:$W,7,FALSE)</f>
        <v>380</v>
      </c>
      <c r="I195" s="8">
        <f t="shared" si="23"/>
        <v>38</v>
      </c>
      <c r="J195" s="6">
        <f>VLOOKUP($C195,[1]FORECAST_PRELIM_COCTU!$B:$W,10,FALSE)</f>
        <v>137</v>
      </c>
      <c r="K195" s="6">
        <f>VLOOKUP($C195,[1]FORECAST_PRELIM_COCTU!$B:$W,11,FALSE)</f>
        <v>148</v>
      </c>
      <c r="L195" s="6">
        <f>VLOOKUP($C195,[1]FORECAST_PRELIM_COCTU!$B:$W,12,FALSE)</f>
        <v>150</v>
      </c>
      <c r="M195" s="6">
        <f>VLOOKUP($C195,[1]FORECAST_PRELIM_COCTU!$B:$W,13,FALSE)</f>
        <v>150</v>
      </c>
      <c r="N195" s="7">
        <f>VLOOKUP($C195,[1]FORECAST_PRELIM_COCTU!$B:$W,14,FALSE)</f>
        <v>150</v>
      </c>
      <c r="O195" s="8">
        <f t="shared" si="24"/>
        <v>13</v>
      </c>
      <c r="P195" s="6">
        <f>VLOOKUP($C195,[1]FORECAST_PRELIM_COCTU!$B:$W,17,FALSE)</f>
        <v>68</v>
      </c>
      <c r="Q195" s="6">
        <f>VLOOKUP($C195,[1]FORECAST_PRELIM_COCTU!$B:$W,18,FALSE)</f>
        <v>64</v>
      </c>
      <c r="R195" s="6">
        <f>VLOOKUP($C195,[1]FORECAST_PRELIM_COCTU!$B:$W,19,FALSE)</f>
        <v>80</v>
      </c>
      <c r="S195" s="6">
        <f>VLOOKUP($C195,[1]FORECAST_PRELIM_COCTU!$B:$W,20,FALSE)</f>
        <v>80</v>
      </c>
      <c r="T195" s="7">
        <f>VLOOKUP($C195,[1]FORECAST_PRELIM_COCTU!$B:$W,21,FALSE)</f>
        <v>80</v>
      </c>
      <c r="U195" s="8">
        <f t="shared" si="25"/>
        <v>12</v>
      </c>
    </row>
    <row r="196" spans="1:21" outlineLevel="2" x14ac:dyDescent="0.3">
      <c r="A196" t="s">
        <v>344</v>
      </c>
      <c r="B196" t="s">
        <v>392</v>
      </c>
      <c r="C196" t="s">
        <v>393</v>
      </c>
      <c r="D196" s="6">
        <f>VLOOKUP($C196,[1]FORECAST_PRELIM_COCTU!$B:$W,3,FALSE)</f>
        <v>3984</v>
      </c>
      <c r="E196" s="6">
        <f>VLOOKUP($C196,[1]FORECAST_PRELIM_COCTU!$B:$W,4,FALSE)</f>
        <v>4167</v>
      </c>
      <c r="F196" s="6">
        <f>VLOOKUP($C196,[1]FORECAST_PRELIM_COCTU!$B:$W,5,FALSE)</f>
        <v>4479</v>
      </c>
      <c r="G196" s="6">
        <f>VLOOKUP($C196,[1]FORECAST_PRELIM_COCTU!$B:$W,6,FALSE)</f>
        <v>4414</v>
      </c>
      <c r="H196" s="7">
        <f>VLOOKUP($C196,[1]FORECAST_PRELIM_COCTU!$B:$W,7,FALSE)</f>
        <v>4950</v>
      </c>
      <c r="I196" s="8">
        <f t="shared" si="23"/>
        <v>430</v>
      </c>
      <c r="J196" s="6">
        <f>VLOOKUP($C196,[1]FORECAST_PRELIM_COCTU!$B:$W,10,FALSE)</f>
        <v>1559</v>
      </c>
      <c r="K196" s="6">
        <f>VLOOKUP($C196,[1]FORECAST_PRELIM_COCTU!$B:$W,11,FALSE)</f>
        <v>1624</v>
      </c>
      <c r="L196" s="6">
        <f>VLOOKUP($C196,[1]FORECAST_PRELIM_COCTU!$B:$W,12,FALSE)</f>
        <v>1776</v>
      </c>
      <c r="M196" s="6">
        <f>VLOOKUP($C196,[1]FORECAST_PRELIM_COCTU!$B:$W,13,FALSE)</f>
        <v>1776</v>
      </c>
      <c r="N196" s="7">
        <f>VLOOKUP($C196,[1]FORECAST_PRELIM_COCTU!$B:$W,14,FALSE)</f>
        <v>2100</v>
      </c>
      <c r="O196" s="8">
        <f t="shared" si="24"/>
        <v>217</v>
      </c>
      <c r="P196" s="6">
        <f>VLOOKUP($C196,[1]FORECAST_PRELIM_COCTU!$B:$W,17,FALSE)</f>
        <v>598</v>
      </c>
      <c r="Q196" s="6">
        <f>VLOOKUP($C196,[1]FORECAST_PRELIM_COCTU!$B:$W,18,FALSE)</f>
        <v>718</v>
      </c>
      <c r="R196" s="6">
        <f>VLOOKUP($C196,[1]FORECAST_PRELIM_COCTU!$B:$W,19,FALSE)</f>
        <v>785</v>
      </c>
      <c r="S196" s="6">
        <f>VLOOKUP($C196,[1]FORECAST_PRELIM_COCTU!$B:$W,20,FALSE)</f>
        <v>809</v>
      </c>
      <c r="T196" s="7">
        <f>VLOOKUP($C196,[1]FORECAST_PRELIM_COCTU!$B:$W,21,FALSE)</f>
        <v>730</v>
      </c>
      <c r="U196" s="8">
        <f t="shared" si="25"/>
        <v>211</v>
      </c>
    </row>
    <row r="197" spans="1:21" outlineLevel="2" x14ac:dyDescent="0.3">
      <c r="A197" t="s">
        <v>344</v>
      </c>
      <c r="B197" t="s">
        <v>394</v>
      </c>
      <c r="C197" t="s">
        <v>395</v>
      </c>
      <c r="D197" s="6">
        <f>VLOOKUP($C197,[1]FORECAST_PRELIM_COCTU!$B:$W,3,FALSE)</f>
        <v>353</v>
      </c>
      <c r="E197" s="6">
        <f>VLOOKUP($C197,[1]FORECAST_PRELIM_COCTU!$B:$W,4,FALSE)</f>
        <v>317</v>
      </c>
      <c r="F197" s="6">
        <f>VLOOKUP($C197,[1]FORECAST_PRELIM_COCTU!$B:$W,5,FALSE)</f>
        <v>350</v>
      </c>
      <c r="G197" s="6">
        <f>VLOOKUP($C197,[1]FORECAST_PRELIM_COCTU!$B:$W,6,FALSE)</f>
        <v>368</v>
      </c>
      <c r="H197" s="7">
        <f>VLOOKUP($C197,[1]FORECAST_PRELIM_COCTU!$B:$W,7,FALSE)</f>
        <v>380</v>
      </c>
      <c r="I197" s="8">
        <f t="shared" si="23"/>
        <v>15</v>
      </c>
      <c r="J197" s="6">
        <f>VLOOKUP($C197,[1]FORECAST_PRELIM_COCTU!$B:$W,10,FALSE)</f>
        <v>143</v>
      </c>
      <c r="K197" s="6">
        <f>VLOOKUP($C197,[1]FORECAST_PRELIM_COCTU!$B:$W,11,FALSE)</f>
        <v>136</v>
      </c>
      <c r="L197" s="6">
        <f>VLOOKUP($C197,[1]FORECAST_PRELIM_COCTU!$B:$W,12,FALSE)</f>
        <v>151</v>
      </c>
      <c r="M197" s="6">
        <f>VLOOKUP($C197,[1]FORECAST_PRELIM_COCTU!$B:$W,13,FALSE)</f>
        <v>160</v>
      </c>
      <c r="N197" s="7">
        <f>VLOOKUP($C197,[1]FORECAST_PRELIM_COCTU!$B:$W,14,FALSE)</f>
        <v>160</v>
      </c>
      <c r="O197" s="8">
        <f t="shared" si="24"/>
        <v>17</v>
      </c>
      <c r="P197" s="6">
        <f>VLOOKUP($C197,[1]FORECAST_PRELIM_COCTU!$B:$W,17,FALSE)</f>
        <v>11</v>
      </c>
      <c r="Q197" s="6">
        <f>VLOOKUP($C197,[1]FORECAST_PRELIM_COCTU!$B:$W,18,FALSE)</f>
        <v>18</v>
      </c>
      <c r="R197" s="6">
        <f>VLOOKUP($C197,[1]FORECAST_PRELIM_COCTU!$B:$W,19,FALSE)</f>
        <v>20</v>
      </c>
      <c r="S197" s="6">
        <f>VLOOKUP($C197,[1]FORECAST_PRELIM_COCTU!$B:$W,20,FALSE)</f>
        <v>23</v>
      </c>
      <c r="T197" s="7">
        <f>VLOOKUP($C197,[1]FORECAST_PRELIM_COCTU!$B:$W,21,FALSE)</f>
        <v>20</v>
      </c>
      <c r="U197" s="8">
        <f t="shared" si="25"/>
        <v>12</v>
      </c>
    </row>
    <row r="198" spans="1:21" outlineLevel="2" x14ac:dyDescent="0.3">
      <c r="A198" t="s">
        <v>344</v>
      </c>
      <c r="B198" t="s">
        <v>396</v>
      </c>
      <c r="C198" t="s">
        <v>397</v>
      </c>
      <c r="D198" s="6">
        <f>VLOOKUP($C198,[1]FORECAST_PRELIM_COCTU!$B:$W,3,FALSE)</f>
        <v>5544</v>
      </c>
      <c r="E198" s="6">
        <f>VLOOKUP($C198,[1]FORECAST_PRELIM_COCTU!$B:$W,4,FALSE)</f>
        <v>6501</v>
      </c>
      <c r="F198" s="6">
        <f>VLOOKUP($C198,[1]FORECAST_PRELIM_COCTU!$B:$W,5,FALSE)</f>
        <v>7037</v>
      </c>
      <c r="G198" s="6">
        <f>VLOOKUP($C198,[1]FORECAST_PRELIM_COCTU!$B:$W,6,FALSE)</f>
        <v>7812</v>
      </c>
      <c r="H198" s="7">
        <f>VLOOKUP($C198,[1]FORECAST_PRELIM_COCTU!$B:$W,7,FALSE)</f>
        <v>7900</v>
      </c>
      <c r="I198" s="8">
        <f t="shared" si="23"/>
        <v>2268</v>
      </c>
      <c r="J198" s="6">
        <f>VLOOKUP($C198,[1]FORECAST_PRELIM_COCTU!$B:$W,10,FALSE)</f>
        <v>2044</v>
      </c>
      <c r="K198" s="6">
        <f>VLOOKUP($C198,[1]FORECAST_PRELIM_COCTU!$B:$W,11,FALSE)</f>
        <v>2502</v>
      </c>
      <c r="L198" s="6">
        <f>VLOOKUP($C198,[1]FORECAST_PRELIM_COCTU!$B:$W,12,FALSE)</f>
        <v>2710</v>
      </c>
      <c r="M198" s="6">
        <f>VLOOKUP($C198,[1]FORECAST_PRELIM_COCTU!$B:$W,13,FALSE)</f>
        <v>2942</v>
      </c>
      <c r="N198" s="7">
        <f>VLOOKUP($C198,[1]FORECAST_PRELIM_COCTU!$B:$W,14,FALSE)</f>
        <v>3300</v>
      </c>
      <c r="O198" s="8">
        <f t="shared" si="24"/>
        <v>898</v>
      </c>
      <c r="P198" s="6">
        <f>VLOOKUP($C198,[1]FORECAST_PRELIM_COCTU!$B:$W,17,FALSE)</f>
        <v>1165</v>
      </c>
      <c r="Q198" s="6">
        <f>VLOOKUP($C198,[1]FORECAST_PRELIM_COCTU!$B:$W,18,FALSE)</f>
        <v>1881</v>
      </c>
      <c r="R198" s="6">
        <f>VLOOKUP($C198,[1]FORECAST_PRELIM_COCTU!$B:$W,19,FALSE)</f>
        <v>2114</v>
      </c>
      <c r="S198" s="6">
        <f>VLOOKUP($C198,[1]FORECAST_PRELIM_COCTU!$B:$W,20,FALSE)</f>
        <v>2400</v>
      </c>
      <c r="T198" s="7">
        <f>VLOOKUP($C198,[1]FORECAST_PRELIM_COCTU!$B:$W,21,FALSE)</f>
        <v>2400</v>
      </c>
      <c r="U198" s="8">
        <f t="shared" si="25"/>
        <v>1235</v>
      </c>
    </row>
    <row r="199" spans="1:21" outlineLevel="2" x14ac:dyDescent="0.3">
      <c r="A199" t="s">
        <v>344</v>
      </c>
      <c r="B199" t="s">
        <v>398</v>
      </c>
      <c r="C199" t="s">
        <v>399</v>
      </c>
      <c r="D199" s="6">
        <f>VLOOKUP($C199,[1]FORECAST_PRELIM_COCTU!$B:$W,3,FALSE)</f>
        <v>19394</v>
      </c>
      <c r="E199" s="6">
        <f>VLOOKUP($C199,[1]FORECAST_PRELIM_COCTU!$B:$W,4,FALSE)</f>
        <v>21560</v>
      </c>
      <c r="F199" s="6">
        <f>VLOOKUP($C199,[1]FORECAST_PRELIM_COCTU!$B:$W,5,FALSE)</f>
        <v>23503</v>
      </c>
      <c r="G199" s="6">
        <f>VLOOKUP($C199,[1]FORECAST_PRELIM_COCTU!$B:$W,6,FALSE)</f>
        <v>23545</v>
      </c>
      <c r="H199" s="7">
        <f>VLOOKUP($C199,[1]FORECAST_PRELIM_COCTU!$B:$W,7,FALSE)</f>
        <v>23240</v>
      </c>
      <c r="I199" s="8">
        <f t="shared" si="23"/>
        <v>4151</v>
      </c>
      <c r="J199" s="6">
        <f>VLOOKUP($C199,[1]FORECAST_PRELIM_COCTU!$B:$W,10,FALSE)</f>
        <v>7750</v>
      </c>
      <c r="K199" s="6">
        <f>VLOOKUP($C199,[1]FORECAST_PRELIM_COCTU!$B:$W,11,FALSE)</f>
        <v>8826</v>
      </c>
      <c r="L199" s="6">
        <f>VLOOKUP($C199,[1]FORECAST_PRELIM_COCTU!$B:$W,12,FALSE)</f>
        <v>9800</v>
      </c>
      <c r="M199" s="6">
        <f>VLOOKUP($C199,[1]FORECAST_PRELIM_COCTU!$B:$W,13,FALSE)</f>
        <v>9800</v>
      </c>
      <c r="N199" s="7">
        <f>VLOOKUP($C199,[1]FORECAST_PRELIM_COCTU!$B:$W,14,FALSE)</f>
        <v>9800</v>
      </c>
      <c r="O199" s="8">
        <f t="shared" si="24"/>
        <v>2050</v>
      </c>
      <c r="P199" s="6">
        <f>VLOOKUP($C199,[1]FORECAST_PRELIM_COCTU!$B:$W,17,FALSE)</f>
        <v>8015</v>
      </c>
      <c r="Q199" s="6">
        <f>VLOOKUP($C199,[1]FORECAST_PRELIM_COCTU!$B:$W,18,FALSE)</f>
        <v>10309</v>
      </c>
      <c r="R199" s="6">
        <f>VLOOKUP($C199,[1]FORECAST_PRELIM_COCTU!$B:$W,19,FALSE)</f>
        <v>10951</v>
      </c>
      <c r="S199" s="6">
        <f>VLOOKUP($C199,[1]FORECAST_PRELIM_COCTU!$B:$W,20,FALSE)</f>
        <v>11760</v>
      </c>
      <c r="T199" s="7">
        <f>VLOOKUP($C199,[1]FORECAST_PRELIM_COCTU!$B:$W,21,FALSE)</f>
        <v>11900</v>
      </c>
      <c r="U199" s="8">
        <f t="shared" si="25"/>
        <v>3745</v>
      </c>
    </row>
    <row r="200" spans="1:21" outlineLevel="2" x14ac:dyDescent="0.3">
      <c r="A200" t="s">
        <v>344</v>
      </c>
      <c r="B200" t="s">
        <v>400</v>
      </c>
      <c r="C200" t="s">
        <v>401</v>
      </c>
      <c r="D200" s="6">
        <f>VLOOKUP($C200,[1]FORECAST_PRELIM_COCTU!$B:$W,3,FALSE)</f>
        <v>1866</v>
      </c>
      <c r="E200" s="6">
        <f>VLOOKUP($C200,[1]FORECAST_PRELIM_COCTU!$B:$W,4,FALSE)</f>
        <v>2054</v>
      </c>
      <c r="F200" s="6">
        <f>VLOOKUP($C200,[1]FORECAST_PRELIM_COCTU!$B:$W,5,FALSE)</f>
        <v>2132</v>
      </c>
      <c r="G200" s="6">
        <f>VLOOKUP($C200,[1]FORECAST_PRELIM_COCTU!$B:$W,6,FALSE)</f>
        <v>2227</v>
      </c>
      <c r="H200" s="7">
        <f>VLOOKUP($C200,[1]FORECAST_PRELIM_COCTU!$B:$W,7,FALSE)</f>
        <v>2360</v>
      </c>
      <c r="I200" s="8">
        <f t="shared" si="23"/>
        <v>361</v>
      </c>
      <c r="J200" s="6">
        <f>VLOOKUP($C200,[1]FORECAST_PRELIM_COCTU!$B:$W,10,FALSE)</f>
        <v>718</v>
      </c>
      <c r="K200" s="6">
        <f>VLOOKUP($C200,[1]FORECAST_PRELIM_COCTU!$B:$W,11,FALSE)</f>
        <v>756</v>
      </c>
      <c r="L200" s="6">
        <f>VLOOKUP($C200,[1]FORECAST_PRELIM_COCTU!$B:$W,12,FALSE)</f>
        <v>787</v>
      </c>
      <c r="M200" s="6">
        <f>VLOOKUP($C200,[1]FORECAST_PRELIM_COCTU!$B:$W,13,FALSE)</f>
        <v>822</v>
      </c>
      <c r="N200" s="7">
        <f>VLOOKUP($C200,[1]FORECAST_PRELIM_COCTU!$B:$W,14,FALSE)</f>
        <v>970</v>
      </c>
      <c r="O200" s="8">
        <f t="shared" si="24"/>
        <v>104</v>
      </c>
      <c r="P200" s="6">
        <f>VLOOKUP($C200,[1]FORECAST_PRELIM_COCTU!$B:$W,17,FALSE)</f>
        <v>146</v>
      </c>
      <c r="Q200" s="6">
        <f>VLOOKUP($C200,[1]FORECAST_PRELIM_COCTU!$B:$W,18,FALSE)</f>
        <v>192</v>
      </c>
      <c r="R200" s="6">
        <f>VLOOKUP($C200,[1]FORECAST_PRELIM_COCTU!$B:$W,19,FALSE)</f>
        <v>192</v>
      </c>
      <c r="S200" s="6">
        <f>VLOOKUP($C200,[1]FORECAST_PRELIM_COCTU!$B:$W,20,FALSE)</f>
        <v>192</v>
      </c>
      <c r="T200" s="7">
        <f>VLOOKUP($C200,[1]FORECAST_PRELIM_COCTU!$B:$W,21,FALSE)</f>
        <v>230</v>
      </c>
      <c r="U200" s="8">
        <f t="shared" si="25"/>
        <v>46</v>
      </c>
    </row>
    <row r="201" spans="1:21" outlineLevel="2" x14ac:dyDescent="0.3">
      <c r="A201" t="s">
        <v>344</v>
      </c>
      <c r="B201" t="s">
        <v>402</v>
      </c>
      <c r="C201" t="s">
        <v>403</v>
      </c>
      <c r="D201" s="6">
        <f>VLOOKUP($C201,[1]FORECAST_PRELIM_COCTU!$B:$W,3,FALSE)</f>
        <v>3976</v>
      </c>
      <c r="E201" s="6">
        <f>VLOOKUP($C201,[1]FORECAST_PRELIM_COCTU!$B:$W,4,FALSE)</f>
        <v>4284</v>
      </c>
      <c r="F201" s="6">
        <f>VLOOKUP($C201,[1]FORECAST_PRELIM_COCTU!$B:$W,5,FALSE)</f>
        <v>4386</v>
      </c>
      <c r="G201" s="6">
        <f>VLOOKUP($C201,[1]FORECAST_PRELIM_COCTU!$B:$W,6,FALSE)</f>
        <v>4443</v>
      </c>
      <c r="H201" s="7">
        <f>VLOOKUP($C201,[1]FORECAST_PRELIM_COCTU!$B:$W,7,FALSE)</f>
        <v>4500</v>
      </c>
      <c r="I201" s="8">
        <f t="shared" si="23"/>
        <v>467</v>
      </c>
      <c r="J201" s="6">
        <f>VLOOKUP($C201,[1]FORECAST_PRELIM_COCTU!$B:$W,10,FALSE)</f>
        <v>1324</v>
      </c>
      <c r="K201" s="6">
        <f>VLOOKUP($C201,[1]FORECAST_PRELIM_COCTU!$B:$W,11,FALSE)</f>
        <v>1413</v>
      </c>
      <c r="L201" s="6">
        <f>VLOOKUP($C201,[1]FORECAST_PRELIM_COCTU!$B:$W,12,FALSE)</f>
        <v>1473</v>
      </c>
      <c r="M201" s="6">
        <f>VLOOKUP($C201,[1]FORECAST_PRELIM_COCTU!$B:$W,13,FALSE)</f>
        <v>1500</v>
      </c>
      <c r="N201" s="7">
        <f>VLOOKUP($C201,[1]FORECAST_PRELIM_COCTU!$B:$W,14,FALSE)</f>
        <v>1500</v>
      </c>
      <c r="O201" s="8">
        <f t="shared" si="24"/>
        <v>176</v>
      </c>
      <c r="P201" s="6">
        <f>VLOOKUP($C201,[1]FORECAST_PRELIM_COCTU!$B:$W,17,FALSE)</f>
        <v>302</v>
      </c>
      <c r="Q201" s="6">
        <f>VLOOKUP($C201,[1]FORECAST_PRELIM_COCTU!$B:$W,18,FALSE)</f>
        <v>433</v>
      </c>
      <c r="R201" s="6">
        <f>VLOOKUP($C201,[1]FORECAST_PRELIM_COCTU!$B:$W,19,FALSE)</f>
        <v>521</v>
      </c>
      <c r="S201" s="6">
        <f>VLOOKUP($C201,[1]FORECAST_PRELIM_COCTU!$B:$W,20,FALSE)</f>
        <v>521</v>
      </c>
      <c r="T201" s="7">
        <f>VLOOKUP($C201,[1]FORECAST_PRELIM_COCTU!$B:$W,21,FALSE)</f>
        <v>370</v>
      </c>
      <c r="U201" s="8">
        <f t="shared" si="25"/>
        <v>219</v>
      </c>
    </row>
    <row r="202" spans="1:21" outlineLevel="2" x14ac:dyDescent="0.3">
      <c r="A202" t="s">
        <v>344</v>
      </c>
      <c r="B202" t="s">
        <v>299</v>
      </c>
      <c r="C202" t="s">
        <v>404</v>
      </c>
      <c r="D202" s="6">
        <f>VLOOKUP($C202,[1]FORECAST_PRELIM_COCTU!$B:$W,3,FALSE)</f>
        <v>397</v>
      </c>
      <c r="E202" s="6">
        <f>VLOOKUP($C202,[1]FORECAST_PRELIM_COCTU!$B:$W,4,FALSE)</f>
        <v>560</v>
      </c>
      <c r="F202" s="6">
        <f>VLOOKUP($C202,[1]FORECAST_PRELIM_COCTU!$B:$W,5,FALSE)</f>
        <v>592</v>
      </c>
      <c r="G202" s="6">
        <f>VLOOKUP($C202,[1]FORECAST_PRELIM_COCTU!$B:$W,6,FALSE)</f>
        <v>618</v>
      </c>
      <c r="H202" s="7">
        <f>VLOOKUP($C202,[1]FORECAST_PRELIM_COCTU!$B:$W,7,FALSE)</f>
        <v>560</v>
      </c>
      <c r="I202" s="8">
        <f t="shared" si="23"/>
        <v>221</v>
      </c>
      <c r="J202" s="6">
        <f>VLOOKUP($C202,[1]FORECAST_PRELIM_COCTU!$B:$W,10,FALSE)</f>
        <v>207</v>
      </c>
      <c r="K202" s="6">
        <f>VLOOKUP($C202,[1]FORECAST_PRELIM_COCTU!$B:$W,11,FALSE)</f>
        <v>287</v>
      </c>
      <c r="L202" s="6">
        <f>VLOOKUP($C202,[1]FORECAST_PRELIM_COCTU!$B:$W,12,FALSE)</f>
        <v>300</v>
      </c>
      <c r="M202" s="6">
        <f>VLOOKUP($C202,[1]FORECAST_PRELIM_COCTU!$B:$W,13,FALSE)</f>
        <v>300</v>
      </c>
      <c r="N202" s="7">
        <f>VLOOKUP($C202,[1]FORECAST_PRELIM_COCTU!$B:$W,14,FALSE)</f>
        <v>300</v>
      </c>
      <c r="O202" s="8">
        <f t="shared" si="24"/>
        <v>93</v>
      </c>
      <c r="P202" s="6">
        <f>VLOOKUP($C202,[1]FORECAST_PRELIM_COCTU!$B:$W,17,FALSE)</f>
        <v>138</v>
      </c>
      <c r="Q202" s="6">
        <f>VLOOKUP($C202,[1]FORECAST_PRELIM_COCTU!$B:$W,18,FALSE)</f>
        <v>160</v>
      </c>
      <c r="R202" s="6">
        <f>VLOOKUP($C202,[1]FORECAST_PRELIM_COCTU!$B:$W,19,FALSE)</f>
        <v>160</v>
      </c>
      <c r="S202" s="6">
        <f>VLOOKUP($C202,[1]FORECAST_PRELIM_COCTU!$B:$W,20,FALSE)</f>
        <v>171</v>
      </c>
      <c r="T202" s="7">
        <f>VLOOKUP($C202,[1]FORECAST_PRELIM_COCTU!$B:$W,21,FALSE)</f>
        <v>240</v>
      </c>
      <c r="U202" s="8">
        <f t="shared" si="25"/>
        <v>33</v>
      </c>
    </row>
    <row r="203" spans="1:21" outlineLevel="2" x14ac:dyDescent="0.3">
      <c r="A203" t="s">
        <v>344</v>
      </c>
      <c r="B203" t="s">
        <v>405</v>
      </c>
      <c r="C203" t="s">
        <v>406</v>
      </c>
      <c r="D203" s="6">
        <f>VLOOKUP($C203,[1]FORECAST_PRELIM_COCTU!$B:$W,3,FALSE)</f>
        <v>515</v>
      </c>
      <c r="E203" s="6">
        <f>VLOOKUP($C203,[1]FORECAST_PRELIM_COCTU!$B:$W,4,FALSE)</f>
        <v>502</v>
      </c>
      <c r="F203" s="6">
        <f>VLOOKUP($C203,[1]FORECAST_PRELIM_COCTU!$B:$W,5,FALSE)</f>
        <v>507</v>
      </c>
      <c r="G203" s="6">
        <f>VLOOKUP($C203,[1]FORECAST_PRELIM_COCTU!$B:$W,6,FALSE)</f>
        <v>502</v>
      </c>
      <c r="H203" s="7">
        <f>VLOOKUP($C203,[1]FORECAST_PRELIM_COCTU!$B:$W,7,FALSE)</f>
        <v>510</v>
      </c>
      <c r="I203" s="8">
        <f t="shared" si="23"/>
        <v>-13</v>
      </c>
      <c r="J203" s="6">
        <f>VLOOKUP($C203,[1]FORECAST_PRELIM_COCTU!$B:$W,10,FALSE)</f>
        <v>220</v>
      </c>
      <c r="K203" s="6">
        <f>VLOOKUP($C203,[1]FORECAST_PRELIM_COCTU!$B:$W,11,FALSE)</f>
        <v>227</v>
      </c>
      <c r="L203" s="6">
        <f>VLOOKUP($C203,[1]FORECAST_PRELIM_COCTU!$B:$W,12,FALSE)</f>
        <v>231</v>
      </c>
      <c r="M203" s="6">
        <f>VLOOKUP($C203,[1]FORECAST_PRELIM_COCTU!$B:$W,13,FALSE)</f>
        <v>230</v>
      </c>
      <c r="N203" s="7">
        <f>VLOOKUP($C203,[1]FORECAST_PRELIM_COCTU!$B:$W,14,FALSE)</f>
        <v>230</v>
      </c>
      <c r="O203" s="8">
        <f t="shared" si="24"/>
        <v>10</v>
      </c>
      <c r="P203" s="6">
        <f>VLOOKUP($C203,[1]FORECAST_PRELIM_COCTU!$B:$W,17,FALSE)</f>
        <v>150</v>
      </c>
      <c r="Q203" s="6">
        <f>VLOOKUP($C203,[1]FORECAST_PRELIM_COCTU!$B:$W,18,FALSE)</f>
        <v>233</v>
      </c>
      <c r="R203" s="6">
        <f>VLOOKUP($C203,[1]FORECAST_PRELIM_COCTU!$B:$W,19,FALSE)</f>
        <v>253</v>
      </c>
      <c r="S203" s="6">
        <f>VLOOKUP($C203,[1]FORECAST_PRELIM_COCTU!$B:$W,20,FALSE)</f>
        <v>257</v>
      </c>
      <c r="T203" s="7">
        <f>VLOOKUP($C203,[1]FORECAST_PRELIM_COCTU!$B:$W,21,FALSE)</f>
        <v>200</v>
      </c>
      <c r="U203" s="8">
        <f t="shared" si="25"/>
        <v>107</v>
      </c>
    </row>
    <row r="204" spans="1:21" outlineLevel="2" x14ac:dyDescent="0.3">
      <c r="A204" t="s">
        <v>344</v>
      </c>
      <c r="B204" t="s">
        <v>407</v>
      </c>
      <c r="C204" t="s">
        <v>408</v>
      </c>
      <c r="D204" s="6">
        <f>VLOOKUP($C204,[1]FORECAST_PRELIM_COCTU!$B:$W,3,FALSE)</f>
        <v>75102</v>
      </c>
      <c r="E204" s="6">
        <f>VLOOKUP($C204,[1]FORECAST_PRELIM_COCTU!$B:$W,4,FALSE)</f>
        <v>78022</v>
      </c>
      <c r="F204" s="6">
        <f>VLOOKUP($C204,[1]FORECAST_PRELIM_COCTU!$B:$W,5,FALSE)</f>
        <v>82610</v>
      </c>
      <c r="G204" s="6">
        <f>VLOOKUP($C204,[1]FORECAST_PRELIM_COCTU!$B:$W,6,FALSE)</f>
        <v>89445</v>
      </c>
      <c r="H204" s="7">
        <f>VLOOKUP($C204,[1]FORECAST_PRELIM_COCTU!$B:$W,7,FALSE)</f>
        <v>87800</v>
      </c>
      <c r="I204" s="8">
        <f t="shared" si="23"/>
        <v>14343</v>
      </c>
      <c r="J204" s="6">
        <f>VLOOKUP($C204,[1]FORECAST_PRELIM_COCTU!$B:$W,10,FALSE)</f>
        <v>27290</v>
      </c>
      <c r="K204" s="6">
        <f>VLOOKUP($C204,[1]FORECAST_PRELIM_COCTU!$B:$W,11,FALSE)</f>
        <v>29347</v>
      </c>
      <c r="L204" s="6">
        <f>VLOOKUP($C204,[1]FORECAST_PRELIM_COCTU!$B:$W,12,FALSE)</f>
        <v>31938</v>
      </c>
      <c r="M204" s="6">
        <f>VLOOKUP($C204,[1]FORECAST_PRELIM_COCTU!$B:$W,13,FALSE)</f>
        <v>35535</v>
      </c>
      <c r="N204" s="7">
        <f>VLOOKUP($C204,[1]FORECAST_PRELIM_COCTU!$B:$W,14,FALSE)</f>
        <v>32100</v>
      </c>
      <c r="O204" s="8">
        <f t="shared" si="24"/>
        <v>8245</v>
      </c>
      <c r="P204" s="6">
        <f>VLOOKUP($C204,[1]FORECAST_PRELIM_COCTU!$B:$W,17,FALSE)</f>
        <v>21114</v>
      </c>
      <c r="Q204" s="6">
        <f>VLOOKUP($C204,[1]FORECAST_PRELIM_COCTU!$B:$W,18,FALSE)</f>
        <v>26370</v>
      </c>
      <c r="R204" s="6">
        <f>VLOOKUP($C204,[1]FORECAST_PRELIM_COCTU!$B:$W,19,FALSE)</f>
        <v>28569</v>
      </c>
      <c r="S204" s="6">
        <f>VLOOKUP($C204,[1]FORECAST_PRELIM_COCTU!$B:$W,20,FALSE)</f>
        <v>31929</v>
      </c>
      <c r="T204" s="7">
        <f>VLOOKUP($C204,[1]FORECAST_PRELIM_COCTU!$B:$W,21,FALSE)</f>
        <v>28700</v>
      </c>
      <c r="U204" s="8">
        <f t="shared" si="25"/>
        <v>10815</v>
      </c>
    </row>
    <row r="205" spans="1:21" s="9" customFormat="1" outlineLevel="1" x14ac:dyDescent="0.3">
      <c r="A205" s="9" t="s">
        <v>409</v>
      </c>
      <c r="D205" s="10">
        <f t="shared" ref="D205:T205" si="26">SUBTOTAL(9,D172:D204)</f>
        <v>267568</v>
      </c>
      <c r="E205" s="10">
        <f t="shared" si="26"/>
        <v>287349</v>
      </c>
      <c r="F205" s="10">
        <f t="shared" si="26"/>
        <v>308332</v>
      </c>
      <c r="G205" s="10">
        <f t="shared" si="26"/>
        <v>336104</v>
      </c>
      <c r="H205" s="11">
        <f t="shared" si="26"/>
        <v>346540</v>
      </c>
      <c r="I205" s="12">
        <f t="shared" si="26"/>
        <v>68536</v>
      </c>
      <c r="J205" s="10">
        <f t="shared" si="26"/>
        <v>99507</v>
      </c>
      <c r="K205" s="10">
        <f t="shared" si="26"/>
        <v>109705</v>
      </c>
      <c r="L205" s="10">
        <f t="shared" si="26"/>
        <v>120233</v>
      </c>
      <c r="M205" s="10">
        <f t="shared" si="26"/>
        <v>132488</v>
      </c>
      <c r="N205" s="11">
        <f t="shared" si="26"/>
        <v>135360</v>
      </c>
      <c r="O205" s="12">
        <f>SUBTOTAL(9,O172:O204)</f>
        <v>32981</v>
      </c>
      <c r="P205" s="10">
        <f t="shared" si="26"/>
        <v>77334</v>
      </c>
      <c r="Q205" s="10">
        <f t="shared" si="26"/>
        <v>95173</v>
      </c>
      <c r="R205" s="10">
        <f t="shared" si="26"/>
        <v>103014</v>
      </c>
      <c r="S205" s="10">
        <f t="shared" si="26"/>
        <v>112525</v>
      </c>
      <c r="T205" s="11">
        <f t="shared" si="26"/>
        <v>109040</v>
      </c>
      <c r="U205" s="12">
        <f>SUBTOTAL(9,U172:U204)</f>
        <v>35191</v>
      </c>
    </row>
    <row r="206" spans="1:21" s="9" customFormat="1" outlineLevel="1" x14ac:dyDescent="0.3">
      <c r="A206" s="9" t="s">
        <v>410</v>
      </c>
      <c r="D206" s="10">
        <f t="shared" ref="D206:T206" si="27">SUBTOTAL(9,D6:D205)</f>
        <v>3163100</v>
      </c>
      <c r="E206" s="10">
        <f t="shared" si="27"/>
        <v>3387335</v>
      </c>
      <c r="F206" s="10">
        <f t="shared" si="27"/>
        <v>3593895</v>
      </c>
      <c r="G206" s="10">
        <f t="shared" si="27"/>
        <v>3846974</v>
      </c>
      <c r="H206" s="11">
        <f t="shared" si="27"/>
        <v>3761380</v>
      </c>
      <c r="I206" s="12">
        <f t="shared" si="27"/>
        <v>683874</v>
      </c>
      <c r="J206" s="10">
        <f t="shared" si="27"/>
        <v>1239525</v>
      </c>
      <c r="K206" s="10">
        <f t="shared" si="27"/>
        <v>1348230</v>
      </c>
      <c r="L206" s="10">
        <f t="shared" si="27"/>
        <v>1448313</v>
      </c>
      <c r="M206" s="10">
        <f t="shared" si="27"/>
        <v>1550584</v>
      </c>
      <c r="N206" s="11">
        <f t="shared" si="27"/>
        <v>1524770</v>
      </c>
      <c r="O206" s="12">
        <f>SUBTOTAL(9,O6:O205)</f>
        <v>311059</v>
      </c>
      <c r="P206" s="10">
        <f t="shared" si="27"/>
        <v>1545865</v>
      </c>
      <c r="Q206" s="10">
        <f t="shared" si="27"/>
        <v>1825091</v>
      </c>
      <c r="R206" s="10">
        <f t="shared" si="27"/>
        <v>1910727</v>
      </c>
      <c r="S206" s="10">
        <f t="shared" si="27"/>
        <v>2056440</v>
      </c>
      <c r="T206" s="11">
        <f t="shared" si="27"/>
        <v>2067060</v>
      </c>
      <c r="U206" s="12">
        <f>SUBTOTAL(9,U6:U205)</f>
        <v>510575</v>
      </c>
    </row>
    <row r="209" spans="1:1" x14ac:dyDescent="0.3">
      <c r="A209" t="s">
        <v>414</v>
      </c>
    </row>
    <row r="210" spans="1:1" x14ac:dyDescent="0.3">
      <c r="A210" t="s">
        <v>412</v>
      </c>
    </row>
    <row r="211" spans="1:1" x14ac:dyDescent="0.3">
      <c r="A211" t="s">
        <v>413</v>
      </c>
    </row>
  </sheetData>
  <autoFilter ref="A5:U205" xr:uid="{00000000-0001-0000-0000-000000000000}"/>
  <pageMargins left="0.5" right="0.5" top="0.5" bottom="0.5" header="0.3" footer="0.3"/>
  <pageSetup scale="5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FE6F564C7A134898FE0543EF12D054" ma:contentTypeVersion="8" ma:contentTypeDescription="Create a new document." ma:contentTypeScope="" ma:versionID="e31a4b8ed6ccbd3a5b442208f569cfbb">
  <xsd:schema xmlns:xsd="http://www.w3.org/2001/XMLSchema" xmlns:xs="http://www.w3.org/2001/XMLSchema" xmlns:p="http://schemas.microsoft.com/office/2006/metadata/properties" xmlns:ns2="793a75d5-bc98-4dcc-a91a-a6fbdbc654e8" xmlns:ns3="33dee511-bf1e-4b8d-ae62-60a573fd9990" targetNamespace="http://schemas.microsoft.com/office/2006/metadata/properties" ma:root="true" ma:fieldsID="9131246aea4e00ee61227af43f5a3936" ns2:_="" ns3:_="">
    <xsd:import namespace="793a75d5-bc98-4dcc-a91a-a6fbdbc654e8"/>
    <xsd:import namespace="33dee511-bf1e-4b8d-ae62-60a573fd99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a75d5-bc98-4dcc-a91a-a6fbdbc654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dee511-bf1e-4b8d-ae62-60a573fd999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3dee511-bf1e-4b8d-ae62-60a573fd9990">
      <UserInfo>
        <DisplayName>Kollodge, Bonnie</DisplayName>
        <AccountId>129</AccountId>
        <AccountType/>
      </UserInfo>
      <UserInfo>
        <DisplayName>Barr, Karah</DisplayName>
        <AccountId>78</AccountId>
        <AccountType/>
      </UserInfo>
      <UserInfo>
        <DisplayName>Schadl, John</DisplayName>
        <AccountId>130</AccountId>
        <AccountType/>
      </UserInfo>
      <UserInfo>
        <DisplayName>Huting, Joel</DisplayName>
        <AccountId>48</AccountId>
        <AccountType/>
      </UserInfo>
      <UserInfo>
        <DisplayName>Graham, Todd</DisplayName>
        <AccountId>24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A7E88F-627D-44E7-81B9-EB50C42870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3a75d5-bc98-4dcc-a91a-a6fbdbc654e8"/>
    <ds:schemaRef ds:uri="33dee511-bf1e-4b8d-ae62-60a573fd99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849CFB-78B9-4BE5-BAE8-4541404302C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793a75d5-bc98-4dcc-a91a-a6fbdbc654e8"/>
    <ds:schemaRef ds:uri="http://purl.org/dc/elements/1.1/"/>
    <ds:schemaRef ds:uri="http://schemas.microsoft.com/office/2006/metadata/properties"/>
    <ds:schemaRef ds:uri="http://schemas.microsoft.com/office/infopath/2007/PartnerControls"/>
    <ds:schemaRef ds:uri="33dee511-bf1e-4b8d-ae62-60a573fd999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A907412-61EA-4D2D-AB54-5A3240A301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FORECAST_PRELIM_COCTU (1.0)</vt:lpstr>
      <vt:lpstr>'FORECAST_PRELIM_COCTU (1.0)'!Print_Titles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Graham, Todd</dc:creator>
  <cp:keywords/>
  <dc:description/>
  <cp:lastModifiedBy>Graham, Todd</cp:lastModifiedBy>
  <cp:revision/>
  <cp:lastPrinted>2024-01-22T01:57:27Z</cp:lastPrinted>
  <dcterms:created xsi:type="dcterms:W3CDTF">2024-01-09T22:06:33Z</dcterms:created>
  <dcterms:modified xsi:type="dcterms:W3CDTF">2024-01-22T01:58:27Z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0x010100A8FE6F564C7A134898FE0543EF12D054</vt:lpwstr>
  </property>
</Properties>
</file>