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Dev\Research\Research\CouncilEstimates\2024\Website\"/>
    </mc:Choice>
  </mc:AlternateContent>
  <xr:revisionPtr revIDLastSave="0" documentId="13_ncr:1_{C67E5756-E7DD-4D2B-83BE-3B023878D04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RELIMINARY 2024 estimates" sheetId="1" r:id="rId1"/>
  </sheets>
  <definedNames>
    <definedName name="_xlnm.Print_Area" localSheetId="0">'PRELIMINARY 2024 estimates'!$A$1:$G$213</definedName>
    <definedName name="_xlnm.Print_Titles" localSheetId="0">'PRELIMINARY 2024 estimates'!$1:$4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F153" i="1"/>
  <c r="F172" i="1" l="1"/>
  <c r="E172" i="1"/>
  <c r="C172" i="1"/>
  <c r="B172" i="1"/>
  <c r="E153" i="1"/>
  <c r="G153" i="1" s="1"/>
  <c r="C153" i="1"/>
  <c r="B153" i="1"/>
  <c r="F86" i="1"/>
  <c r="E86" i="1"/>
  <c r="C86" i="1"/>
  <c r="B86" i="1"/>
  <c r="F51" i="1"/>
  <c r="E51" i="1"/>
  <c r="C51" i="1"/>
  <c r="B51" i="1"/>
  <c r="F28" i="1"/>
  <c r="E28" i="1"/>
  <c r="C28" i="1"/>
  <c r="B28" i="1"/>
  <c r="F6" i="1"/>
  <c r="E6" i="1"/>
  <c r="C6" i="1"/>
  <c r="B6" i="1"/>
  <c r="G172" i="1" l="1"/>
  <c r="D172" i="1"/>
  <c r="D153" i="1"/>
  <c r="G51" i="1"/>
  <c r="D86" i="1"/>
  <c r="D51" i="1"/>
  <c r="D28" i="1"/>
  <c r="G28" i="1"/>
  <c r="G86" i="1"/>
  <c r="D6" i="1"/>
  <c r="G6" i="1"/>
  <c r="B133" i="1"/>
  <c r="B5" i="1" s="1"/>
  <c r="C133" i="1"/>
  <c r="D133" i="1" s="1"/>
  <c r="F133" i="1"/>
  <c r="E133" i="1"/>
  <c r="E5" i="1" s="1"/>
  <c r="G133" i="1" l="1"/>
  <c r="G5" i="1" s="1"/>
  <c r="D5" i="1"/>
  <c r="C5" i="1"/>
  <c r="F5" i="1"/>
</calcChain>
</file>

<file path=xl/sharedStrings.xml><?xml version="1.0" encoding="utf-8"?>
<sst xmlns="http://schemas.openxmlformats.org/spreadsheetml/2006/main" count="219" uniqueCount="213">
  <si>
    <t>City or Township</t>
  </si>
  <si>
    <t>Anoka County Total</t>
  </si>
  <si>
    <t>Carver County Total</t>
  </si>
  <si>
    <t>Dakota County Total</t>
  </si>
  <si>
    <t>Hennepin County Total</t>
  </si>
  <si>
    <t>Ramsey County Total</t>
  </si>
  <si>
    <t>Scott County Total</t>
  </si>
  <si>
    <t>Washington County Total</t>
  </si>
  <si>
    <t>Linwood township</t>
  </si>
  <si>
    <t>Benton township</t>
  </si>
  <si>
    <t>Camden township</t>
  </si>
  <si>
    <t>Dahlgren township</t>
  </si>
  <si>
    <t>Hancock township</t>
  </si>
  <si>
    <t>Hollywood township</t>
  </si>
  <si>
    <t>Laketown township</t>
  </si>
  <si>
    <t>San Francisco township</t>
  </si>
  <si>
    <t>Waconia township</t>
  </si>
  <si>
    <t>Watertown township</t>
  </si>
  <si>
    <t>Young America township</t>
  </si>
  <si>
    <t>Castle Rock township</t>
  </si>
  <si>
    <t>Douglas township</t>
  </si>
  <si>
    <t>Eureka township</t>
  </si>
  <si>
    <t>Greenvale township</t>
  </si>
  <si>
    <t>Hampton township</t>
  </si>
  <si>
    <t>Marshan township</t>
  </si>
  <si>
    <t>Nininger township</t>
  </si>
  <si>
    <t>Randolph township</t>
  </si>
  <si>
    <t>Ravenna township</t>
  </si>
  <si>
    <t>Sciota township</t>
  </si>
  <si>
    <t>Vermillion township</t>
  </si>
  <si>
    <t>Waterford township</t>
  </si>
  <si>
    <t>Fort Snelling unorganized</t>
  </si>
  <si>
    <t>White Bear township</t>
  </si>
  <si>
    <t>Belle Plaine township</t>
  </si>
  <si>
    <t>Blakeley township</t>
  </si>
  <si>
    <t>Cedar Lake township</t>
  </si>
  <si>
    <t>Helena township</t>
  </si>
  <si>
    <t>Jackson township</t>
  </si>
  <si>
    <t>Louisville township</t>
  </si>
  <si>
    <t>New Market township</t>
  </si>
  <si>
    <t>Sand Creek township</t>
  </si>
  <si>
    <t>Spring Lake township</t>
  </si>
  <si>
    <t>St. Lawrence township</t>
  </si>
  <si>
    <t>Denmark township</t>
  </si>
  <si>
    <t>May township</t>
  </si>
  <si>
    <t>Blaine (part)</t>
  </si>
  <si>
    <t>Spring Lake Park (part)</t>
  </si>
  <si>
    <t>Chanhassen (part)</t>
  </si>
  <si>
    <t>Hastings (part)</t>
  </si>
  <si>
    <t>Northfield (part)</t>
  </si>
  <si>
    <t>Dayton (part)</t>
  </si>
  <si>
    <t>Hanover (part)</t>
  </si>
  <si>
    <t>Rockford (part)</t>
  </si>
  <si>
    <t>St. Anthony (part)</t>
  </si>
  <si>
    <t>White Bear Lake (part)</t>
  </si>
  <si>
    <t>New Prague (part)</t>
  </si>
  <si>
    <t>Andover</t>
  </si>
  <si>
    <t>Anoka</t>
  </si>
  <si>
    <t>Bethel</t>
  </si>
  <si>
    <t>Centerville</t>
  </si>
  <si>
    <t>Circle Pines</t>
  </si>
  <si>
    <t>Columbia Heights</t>
  </si>
  <si>
    <t>Columbus</t>
  </si>
  <si>
    <t>Coon Rapids</t>
  </si>
  <si>
    <t>East Bethel</t>
  </si>
  <si>
    <t>Fridley</t>
  </si>
  <si>
    <t>Ham Lake</t>
  </si>
  <si>
    <t>Hilltop</t>
  </si>
  <si>
    <t>Lexington</t>
  </si>
  <si>
    <t>Lino Lakes</t>
  </si>
  <si>
    <t>Nowthen</t>
  </si>
  <si>
    <t>Oak Grove</t>
  </si>
  <si>
    <t>Ramsey</t>
  </si>
  <si>
    <t>St. Francis</t>
  </si>
  <si>
    <t>Carver</t>
  </si>
  <si>
    <t>Chaska</t>
  </si>
  <si>
    <t>Cologne</t>
  </si>
  <si>
    <t>Hamburg</t>
  </si>
  <si>
    <t>Mayer</t>
  </si>
  <si>
    <t>New Germany</t>
  </si>
  <si>
    <t>Norwood Young America</t>
  </si>
  <si>
    <t>Victoria</t>
  </si>
  <si>
    <t>Waconia</t>
  </si>
  <si>
    <t>Watertown</t>
  </si>
  <si>
    <t>Apple Valley</t>
  </si>
  <si>
    <t>Burnsville</t>
  </si>
  <si>
    <t>Coates</t>
  </si>
  <si>
    <t>Eagan</t>
  </si>
  <si>
    <t>Farmington</t>
  </si>
  <si>
    <t>Hampton</t>
  </si>
  <si>
    <t>Inver Grove Heights</t>
  </si>
  <si>
    <t>Lakeville</t>
  </si>
  <si>
    <t>Lilydale</t>
  </si>
  <si>
    <t>Mendota</t>
  </si>
  <si>
    <t>Mendota Heights</t>
  </si>
  <si>
    <t>Miesville</t>
  </si>
  <si>
    <t>New Trier</t>
  </si>
  <si>
    <t>Randolph</t>
  </si>
  <si>
    <t>Rosemount</t>
  </si>
  <si>
    <t>South St. Paul</t>
  </si>
  <si>
    <t>Sunfish Lake</t>
  </si>
  <si>
    <t>Vermillion</t>
  </si>
  <si>
    <t>West St. Paul</t>
  </si>
  <si>
    <t>Bloomington</t>
  </si>
  <si>
    <t>Brooklyn Center</t>
  </si>
  <si>
    <t>Brooklyn Park</t>
  </si>
  <si>
    <t>Champlin</t>
  </si>
  <si>
    <t>Corcoran</t>
  </si>
  <si>
    <t>Crystal</t>
  </si>
  <si>
    <t>Deephaven</t>
  </si>
  <si>
    <t>Eden Prairie</t>
  </si>
  <si>
    <t>Edina</t>
  </si>
  <si>
    <t>Excelsior</t>
  </si>
  <si>
    <t>Golden Valley</t>
  </si>
  <si>
    <t>Greenfield</t>
  </si>
  <si>
    <t>Greenwood</t>
  </si>
  <si>
    <t>Hopkins</t>
  </si>
  <si>
    <t>Independence</t>
  </si>
  <si>
    <t>Long Lake</t>
  </si>
  <si>
    <t>Loretto</t>
  </si>
  <si>
    <t>Maple Grove</t>
  </si>
  <si>
    <t>Maple Plain</t>
  </si>
  <si>
    <t>Medicine Lake</t>
  </si>
  <si>
    <t>Medina</t>
  </si>
  <si>
    <t>Minneapolis</t>
  </si>
  <si>
    <t>Minnetonka</t>
  </si>
  <si>
    <t>Minnetonka Beach</t>
  </si>
  <si>
    <t>Minnetrista</t>
  </si>
  <si>
    <t>Mound</t>
  </si>
  <si>
    <t>New Hope</t>
  </si>
  <si>
    <t>Orono</t>
  </si>
  <si>
    <t>Osseo</t>
  </si>
  <si>
    <t>Plymouth</t>
  </si>
  <si>
    <t>Richfield</t>
  </si>
  <si>
    <t>Robbinsdale</t>
  </si>
  <si>
    <t>St. Bonifacius</t>
  </si>
  <si>
    <t>St. Louis Park</t>
  </si>
  <si>
    <t>Shorewood</t>
  </si>
  <si>
    <t>Spring Park</t>
  </si>
  <si>
    <t>Tonka Bay</t>
  </si>
  <si>
    <t>Wayzata</t>
  </si>
  <si>
    <t>Woodland</t>
  </si>
  <si>
    <t>Arden Hills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</si>
  <si>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</si>
  <si>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</si>
  <si>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</si>
  <si>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</si>
  <si>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</si>
  <si>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</si>
  <si>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</si>
  <si>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</si>
  <si>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</si>
  <si>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</si>
  <si>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Paul</t>
  </si>
  <si>
    <t>Shoreview</t>
  </si>
  <si>
    <t>Vadnais Heights</t>
  </si>
  <si>
    <t>Belle Plaine</t>
  </si>
  <si>
    <t>Elko New Market</t>
  </si>
  <si>
    <t>Jordan</t>
  </si>
  <si>
    <t>Prior Lake</t>
  </si>
  <si>
    <t>Savage</t>
  </si>
  <si>
    <t>Shakopee</t>
  </si>
  <si>
    <t>Afton</t>
  </si>
  <si>
    <t>Bayport</t>
  </si>
  <si>
    <t>Birchwood Village</t>
  </si>
  <si>
    <t>Cottage Grove</t>
  </si>
  <si>
    <t>Hugo</t>
  </si>
  <si>
    <t>Lakeland</t>
  </si>
  <si>
    <t>Lakeland Shores</t>
  </si>
  <si>
    <t>Mahtomedi</t>
  </si>
  <si>
    <t>Marine on St. Croix</t>
  </si>
  <si>
    <t>Newport</t>
  </si>
  <si>
    <t>Pine Springs</t>
  </si>
  <si>
    <t>Willernie</t>
  </si>
  <si>
    <t>Woodbury</t>
  </si>
  <si>
    <t>Region Total</t>
  </si>
  <si>
    <t>End of worksheet</t>
  </si>
  <si>
    <t>Metropolitan Council</t>
  </si>
  <si>
    <t>Population, 2020
Census</t>
  </si>
  <si>
    <t>Households,
2020
Census</t>
  </si>
  <si>
    <t>Shorewood (part)</t>
  </si>
  <si>
    <t>Dellwood</t>
  </si>
  <si>
    <t>Grant</t>
  </si>
  <si>
    <t>Landfall</t>
  </si>
  <si>
    <t>Oakdale</t>
  </si>
  <si>
    <t>Scandia</t>
  </si>
  <si>
    <t>Stillwater</t>
  </si>
  <si>
    <t>Baytown township</t>
  </si>
  <si>
    <t>West Lakeland township</t>
  </si>
  <si>
    <t>Stillwater township</t>
  </si>
  <si>
    <t>St. Paul Park</t>
  </si>
  <si>
    <t>St. Marys Point</t>
  </si>
  <si>
    <t>Oak Park Heights</t>
  </si>
  <si>
    <t>Lake St. Croix Beach</t>
  </si>
  <si>
    <t>Lake Elmo</t>
  </si>
  <si>
    <t>Grey Cloud Island township</t>
  </si>
  <si>
    <t>Forest Lake</t>
  </si>
  <si>
    <t>Credit River</t>
  </si>
  <si>
    <t>Some of the Census Bureau's city/township boundaries used in the 2020 Census appear to be erroneous.</t>
  </si>
  <si>
    <t>2020 Census numbers above reflect some corrections to the originally published counts.</t>
  </si>
  <si>
    <t>See the following link for details:</t>
  </si>
  <si>
    <t>https://metrocouncil.org/Data-and-Maps/Research-and-Data/Census-Data/How-we-edited-initial-2020-Census-Data.aspx</t>
  </si>
  <si>
    <t xml:space="preserve">Sources: U.S. Census Bureau, 2020 Census PL 94-171 Redistricting Files and </t>
  </si>
  <si>
    <t>Rogers</t>
  </si>
  <si>
    <t>Published May 2025</t>
  </si>
  <si>
    <t>2024 Preliminary Population and Household Estimates</t>
  </si>
  <si>
    <t>Population, 2024 Estimate</t>
  </si>
  <si>
    <t>2020-2024 Population Change</t>
  </si>
  <si>
    <t>Households, 2024 Estimate</t>
  </si>
  <si>
    <t>2020-2024 Household Change</t>
  </si>
  <si>
    <t>Metropolitan Council preliminary population estimates for 2024.</t>
  </si>
  <si>
    <t>These estimates are preliminary and will be finalized by July 15 after local governments review and comment on them.</t>
  </si>
  <si>
    <t>Empire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</si>
</sst>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Helv"/>
    </font>
    <font>
      <sz val="10"/>
      <name val="Arial"/>
      <family val="2"/>
    </font>
    <font>
      <sz val="11"/>
      <name val="HelveticaNeueLT Std Cn"/>
      <family val="2"/>
    </font>
    <font>
      <sz val="11"/>
      <color indexed="12"/>
      <name val="HelveticaNeueLT Std Cn"/>
      <family val="2"/>
    </font>
    <font>
      <b/>
      <sz val="14"/>
      <color rgb="FF005DAA"/>
      <name val="HelveticaNeueLT Std Cn"/>
      <family val="2"/>
    </font>
    <font>
      <u/>
      <sz val="10"/>
      <color theme="10"/>
      <name val="MS Sans Serif"/>
    </font>
    <font>
      <b/>
      <sz val="14"/>
      <color rgb="FF005DAA"/>
      <name val="Arial Narrow"/>
      <family val="2"/>
    </font>
    <font>
      <sz val="11"/>
      <name val="Arial Narrow"/>
      <family val="2"/>
    </font>
    <font>
      <sz val="11"/>
      <color indexed="12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5D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3" fillId="0" borderId="0"/>
    <xf numFmtId="0" fontId="7" fillId="0" borderId="0">
      <alignment horizontal="right"/>
    </xf>
    <xf numFmtId="0" fontId="1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3" fontId="11" fillId="0" borderId="0" xfId="0" applyNumberFormat="1" applyFont="1"/>
    <xf numFmtId="0" fontId="12" fillId="2" borderId="1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/>
    <xf numFmtId="3" fontId="13" fillId="4" borderId="5" xfId="2" applyNumberFormat="1" applyFont="1" applyFill="1" applyBorder="1"/>
    <xf numFmtId="3" fontId="13" fillId="4" borderId="6" xfId="2" applyNumberFormat="1" applyFont="1" applyFill="1" applyBorder="1"/>
    <xf numFmtId="3" fontId="13" fillId="4" borderId="10" xfId="2" applyNumberFormat="1" applyFont="1" applyFill="1" applyBorder="1"/>
    <xf numFmtId="3" fontId="13" fillId="4" borderId="4" xfId="2" applyNumberFormat="1" applyFont="1" applyFill="1" applyBorder="1"/>
    <xf numFmtId="0" fontId="13" fillId="4" borderId="15" xfId="0" applyFont="1" applyFill="1" applyBorder="1"/>
    <xf numFmtId="0" fontId="10" fillId="0" borderId="22" xfId="0" quotePrefix="1" applyFont="1" applyBorder="1"/>
    <xf numFmtId="3" fontId="10" fillId="0" borderId="23" xfId="2" applyNumberFormat="1" applyFont="1" applyBorder="1"/>
    <xf numFmtId="3" fontId="10" fillId="0" borderId="13" xfId="2" applyNumberFormat="1" applyFont="1" applyBorder="1"/>
    <xf numFmtId="3" fontId="10" fillId="0" borderId="9" xfId="0" quotePrefix="1" applyNumberFormat="1" applyFont="1" applyBorder="1"/>
    <xf numFmtId="3" fontId="10" fillId="0" borderId="7" xfId="2" applyNumberFormat="1" applyFont="1" applyBorder="1"/>
    <xf numFmtId="0" fontId="10" fillId="3" borderId="22" xfId="0" quotePrefix="1" applyFont="1" applyFill="1" applyBorder="1"/>
    <xf numFmtId="3" fontId="10" fillId="3" borderId="1" xfId="2" applyNumberFormat="1" applyFont="1" applyFill="1" applyBorder="1"/>
    <xf numFmtId="3" fontId="10" fillId="3" borderId="2" xfId="2" applyNumberFormat="1" applyFont="1" applyFill="1" applyBorder="1"/>
    <xf numFmtId="3" fontId="10" fillId="3" borderId="9" xfId="0" quotePrefix="1" applyNumberFormat="1" applyFont="1" applyFill="1" applyBorder="1"/>
    <xf numFmtId="3" fontId="10" fillId="3" borderId="7" xfId="2" applyNumberFormat="1" applyFont="1" applyFill="1" applyBorder="1"/>
    <xf numFmtId="3" fontId="10" fillId="0" borderId="1" xfId="2" applyNumberFormat="1" applyFont="1" applyBorder="1"/>
    <xf numFmtId="3" fontId="10" fillId="0" borderId="2" xfId="2" applyNumberFormat="1" applyFont="1" applyBorder="1"/>
    <xf numFmtId="0" fontId="10" fillId="0" borderId="22" xfId="0" applyFont="1" applyBorder="1"/>
    <xf numFmtId="0" fontId="10" fillId="0" borderId="24" xfId="0" quotePrefix="1" applyFont="1" applyBorder="1"/>
    <xf numFmtId="3" fontId="10" fillId="0" borderId="17" xfId="2" applyNumberFormat="1" applyFont="1" applyBorder="1"/>
    <xf numFmtId="3" fontId="10" fillId="0" borderId="14" xfId="2" applyNumberFormat="1" applyFont="1" applyBorder="1"/>
    <xf numFmtId="3" fontId="10" fillId="0" borderId="18" xfId="0" quotePrefix="1" applyNumberFormat="1" applyFont="1" applyBorder="1"/>
    <xf numFmtId="3" fontId="10" fillId="0" borderId="19" xfId="2" applyNumberFormat="1" applyFont="1" applyBorder="1"/>
    <xf numFmtId="3" fontId="13" fillId="4" borderId="10" xfId="1" quotePrefix="1" applyNumberFormat="1" applyFont="1" applyFill="1" applyBorder="1" applyAlignment="1"/>
    <xf numFmtId="3" fontId="13" fillId="4" borderId="8" xfId="2" applyNumberFormat="1" applyFont="1" applyFill="1" applyBorder="1"/>
    <xf numFmtId="0" fontId="10" fillId="3" borderId="24" xfId="0" quotePrefix="1" applyFont="1" applyFill="1" applyBorder="1"/>
    <xf numFmtId="3" fontId="10" fillId="3" borderId="17" xfId="2" applyNumberFormat="1" applyFont="1" applyFill="1" applyBorder="1"/>
    <xf numFmtId="3" fontId="10" fillId="3" borderId="14" xfId="2" applyNumberFormat="1" applyFont="1" applyFill="1" applyBorder="1"/>
    <xf numFmtId="3" fontId="10" fillId="3" borderId="18" xfId="0" quotePrefix="1" applyNumberFormat="1" applyFont="1" applyFill="1" applyBorder="1"/>
    <xf numFmtId="3" fontId="10" fillId="3" borderId="19" xfId="2" applyNumberFormat="1" applyFont="1" applyFill="1" applyBorder="1"/>
    <xf numFmtId="0" fontId="10" fillId="0" borderId="25" xfId="0" quotePrefix="1" applyFont="1" applyBorder="1"/>
    <xf numFmtId="3" fontId="10" fillId="0" borderId="3" xfId="2" applyNumberFormat="1" applyFont="1" applyBorder="1"/>
    <xf numFmtId="3" fontId="10" fillId="0" borderId="20" xfId="2" applyNumberFormat="1" applyFont="1" applyBorder="1"/>
    <xf numFmtId="3" fontId="10" fillId="0" borderId="11" xfId="0" quotePrefix="1" applyNumberFormat="1" applyFont="1" applyBorder="1"/>
    <xf numFmtId="3" fontId="10" fillId="0" borderId="12" xfId="2" applyNumberFormat="1" applyFont="1" applyBorder="1"/>
    <xf numFmtId="3" fontId="10" fillId="0" borderId="23" xfId="0" applyNumberFormat="1" applyFont="1" applyBorder="1"/>
    <xf numFmtId="3" fontId="10" fillId="0" borderId="13" xfId="0" applyNumberFormat="1" applyFont="1" applyBorder="1"/>
    <xf numFmtId="3" fontId="10" fillId="3" borderId="1" xfId="0" applyNumberFormat="1" applyFont="1" applyFill="1" applyBorder="1"/>
    <xf numFmtId="3" fontId="10" fillId="3" borderId="2" xfId="0" applyNumberFormat="1" applyFont="1" applyFill="1" applyBorder="1"/>
    <xf numFmtId="3" fontId="10" fillId="0" borderId="1" xfId="0" applyNumberFormat="1" applyFont="1" applyBorder="1"/>
    <xf numFmtId="3" fontId="10" fillId="0" borderId="2" xfId="0" applyNumberFormat="1" applyFont="1" applyBorder="1"/>
    <xf numFmtId="3" fontId="10" fillId="3" borderId="17" xfId="0" applyNumberFormat="1" applyFont="1" applyFill="1" applyBorder="1"/>
    <xf numFmtId="3" fontId="10" fillId="3" borderId="14" xfId="0" applyNumberFormat="1" applyFont="1" applyFill="1" applyBorder="1"/>
    <xf numFmtId="3" fontId="13" fillId="4" borderId="5" xfId="0" applyNumberFormat="1" applyFont="1" applyFill="1" applyBorder="1"/>
    <xf numFmtId="3" fontId="13" fillId="4" borderId="4" xfId="0" applyNumberFormat="1" applyFont="1" applyFill="1" applyBorder="1"/>
    <xf numFmtId="3" fontId="13" fillId="4" borderId="10" xfId="0" applyNumberFormat="1" applyFont="1" applyFill="1" applyBorder="1"/>
    <xf numFmtId="3" fontId="13" fillId="4" borderId="8" xfId="0" applyNumberFormat="1" applyFont="1" applyFill="1" applyBorder="1"/>
    <xf numFmtId="0" fontId="14" fillId="0" borderId="16" xfId="0" applyFont="1" applyBorder="1"/>
    <xf numFmtId="0" fontId="10" fillId="0" borderId="16" xfId="0" applyFont="1" applyBorder="1"/>
    <xf numFmtId="3" fontId="10" fillId="0" borderId="16" xfId="0" applyNumberFormat="1" applyFont="1" applyBorder="1"/>
    <xf numFmtId="0" fontId="14" fillId="0" borderId="0" xfId="0" applyFont="1" applyAlignment="1">
      <alignment horizontal="left" indent="4"/>
    </xf>
    <xf numFmtId="0" fontId="14" fillId="0" borderId="0" xfId="0" applyFont="1"/>
    <xf numFmtId="0" fontId="15" fillId="0" borderId="0" xfId="5" applyFont="1" applyFill="1"/>
    <xf numFmtId="0" fontId="14" fillId="0" borderId="0" xfId="0" applyFont="1" applyAlignment="1">
      <alignment horizontal="left"/>
    </xf>
  </cellXfs>
  <cellStyles count="6">
    <cellStyle name="Comma" xfId="1" builtinId="3"/>
    <cellStyle name="Hyperlink" xfId="5" builtinId="8"/>
    <cellStyle name="Normal" xfId="0" builtinId="0"/>
    <cellStyle name="Normal 2" xfId="4" xr:uid="{00000000-0005-0000-0000-000031000000}"/>
    <cellStyle name="Normal_emp" xfId="2" xr:uid="{00000000-0005-0000-0000-000002000000}"/>
    <cellStyle name="Style 1" xfId="3" xr:uid="{00000000-0005-0000-0000-000003000000}"/>
  </cellStyles>
  <dxfs count="0"/>
  <tableStyles count="0" defaultTableStyle="TableStyleMedium9" defaultPivotStyle="PivotStyleLight16"/>
  <colors>
    <mruColors>
      <color rgb="FF005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38101</xdr:rowOff>
    </xdr:from>
    <xdr:to>
      <xdr:col>6</xdr:col>
      <xdr:colOff>743585</xdr:colOff>
      <xdr:row>2</xdr:row>
      <xdr:rowOff>113920</xdr:rowOff>
    </xdr:to>
    <xdr:pic>
      <xdr:nvPicPr>
        <xdr:cNvPr id="2" name="Picture 1" descr="Metropolitan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38101"/>
          <a:ext cx="685800" cy="50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trocouncil.org/Data-and-Maps/Research-and-Data/Census-Data/How-we-edited-initial-2020-Census-Dat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8"/>
  <sheetViews>
    <sheetView tabSelected="1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3.8" x14ac:dyDescent="0.25"/>
  <cols>
    <col min="1" max="1" width="26.6640625" style="2" customWidth="1"/>
    <col min="2" max="3" width="12.6640625" style="2" customWidth="1"/>
    <col min="4" max="6" width="12.6640625" style="3" customWidth="1"/>
    <col min="7" max="7" width="12.6640625" style="2" customWidth="1"/>
    <col min="8" max="16384" width="9.109375" style="1"/>
  </cols>
  <sheetData>
    <row r="1" spans="1:7" s="2" customFormat="1" ht="16.5" customHeight="1" x14ac:dyDescent="0.35">
      <c r="A1" s="6" t="s">
        <v>177</v>
      </c>
      <c r="C1" s="5"/>
      <c r="E1" s="5"/>
    </row>
    <row r="2" spans="1:7" ht="17.25" customHeight="1" x14ac:dyDescent="0.35">
      <c r="A2" s="7" t="s">
        <v>205</v>
      </c>
    </row>
    <row r="3" spans="1:7" ht="14.4" thickBot="1" x14ac:dyDescent="0.3">
      <c r="A3" s="8" t="s">
        <v>204</v>
      </c>
      <c r="B3" s="8"/>
      <c r="C3" s="9"/>
      <c r="D3" s="10"/>
      <c r="E3" s="10"/>
      <c r="F3" s="10"/>
      <c r="G3" s="9"/>
    </row>
    <row r="4" spans="1:7" ht="42" thickBot="1" x14ac:dyDescent="0.3">
      <c r="A4" s="11" t="s">
        <v>0</v>
      </c>
      <c r="B4" s="12" t="s">
        <v>178</v>
      </c>
      <c r="C4" s="13" t="s">
        <v>206</v>
      </c>
      <c r="D4" s="14" t="s">
        <v>207</v>
      </c>
      <c r="E4" s="12" t="s">
        <v>179</v>
      </c>
      <c r="F4" s="13" t="s">
        <v>208</v>
      </c>
      <c r="G4" s="14" t="s">
        <v>209</v>
      </c>
    </row>
    <row r="5" spans="1:7" ht="24" customHeight="1" thickBot="1" x14ac:dyDescent="0.3">
      <c r="A5" s="15" t="s">
        <v>175</v>
      </c>
      <c r="B5" s="16">
        <f t="shared" ref="B5:G5" si="0">SUM(B6,B28,B51,B86,B133,B153,B172)</f>
        <v>3163104</v>
      </c>
      <c r="C5" s="17">
        <f t="shared" si="0"/>
        <v>3247267</v>
      </c>
      <c r="D5" s="18">
        <f t="shared" si="0"/>
        <v>84163</v>
      </c>
      <c r="E5" s="19">
        <f t="shared" si="0"/>
        <v>1239526</v>
      </c>
      <c r="F5" s="17">
        <f t="shared" si="0"/>
        <v>1303492</v>
      </c>
      <c r="G5" s="18">
        <f t="shared" si="0"/>
        <v>63966</v>
      </c>
    </row>
    <row r="6" spans="1:7" ht="24" customHeight="1" thickBot="1" x14ac:dyDescent="0.3">
      <c r="A6" s="20" t="s">
        <v>1</v>
      </c>
      <c r="B6" s="16">
        <f>SUM(B7:B27)</f>
        <v>363887</v>
      </c>
      <c r="C6" s="17">
        <f>SUM(C7:C27)</f>
        <v>373861</v>
      </c>
      <c r="D6" s="18">
        <f>C6-B6</f>
        <v>9974</v>
      </c>
      <c r="E6" s="19">
        <f>SUM(E7:E27)</f>
        <v>133879</v>
      </c>
      <c r="F6" s="17">
        <f>SUM(F7:F27)</f>
        <v>139714</v>
      </c>
      <c r="G6" s="18">
        <f>F6-E6</f>
        <v>5835</v>
      </c>
    </row>
    <row r="7" spans="1:7" x14ac:dyDescent="0.25">
      <c r="A7" s="21" t="s">
        <v>56</v>
      </c>
      <c r="B7" s="22">
        <v>32601</v>
      </c>
      <c r="C7" s="23">
        <v>32596</v>
      </c>
      <c r="D7" s="24">
        <f t="shared" ref="D7:D70" si="1">C7-B7</f>
        <v>-5</v>
      </c>
      <c r="E7" s="25">
        <v>10782</v>
      </c>
      <c r="F7" s="25">
        <v>11091</v>
      </c>
      <c r="G7" s="24">
        <f t="shared" ref="G7:G70" si="2">F7-E7</f>
        <v>309</v>
      </c>
    </row>
    <row r="8" spans="1:7" x14ac:dyDescent="0.25">
      <c r="A8" s="26" t="s">
        <v>57</v>
      </c>
      <c r="B8" s="27">
        <v>17921</v>
      </c>
      <c r="C8" s="28">
        <v>18402</v>
      </c>
      <c r="D8" s="29">
        <f t="shared" si="1"/>
        <v>481</v>
      </c>
      <c r="E8" s="30">
        <v>7578</v>
      </c>
      <c r="F8" s="30">
        <v>7720</v>
      </c>
      <c r="G8" s="29">
        <f t="shared" si="2"/>
        <v>142</v>
      </c>
    </row>
    <row r="9" spans="1:7" x14ac:dyDescent="0.25">
      <c r="A9" s="21" t="s">
        <v>58</v>
      </c>
      <c r="B9" s="31">
        <v>476</v>
      </c>
      <c r="C9" s="32">
        <v>491</v>
      </c>
      <c r="D9" s="24">
        <f t="shared" si="1"/>
        <v>15</v>
      </c>
      <c r="E9" s="25">
        <v>186</v>
      </c>
      <c r="F9" s="25">
        <v>189</v>
      </c>
      <c r="G9" s="24">
        <f t="shared" si="2"/>
        <v>3</v>
      </c>
    </row>
    <row r="10" spans="1:7" x14ac:dyDescent="0.25">
      <c r="A10" s="26" t="s">
        <v>45</v>
      </c>
      <c r="B10" s="27">
        <v>70222</v>
      </c>
      <c r="C10" s="28">
        <v>75933</v>
      </c>
      <c r="D10" s="29">
        <f t="shared" si="1"/>
        <v>5711</v>
      </c>
      <c r="E10" s="30">
        <v>25172</v>
      </c>
      <c r="F10" s="30">
        <v>27012</v>
      </c>
      <c r="G10" s="29">
        <f t="shared" si="2"/>
        <v>1840</v>
      </c>
    </row>
    <row r="11" spans="1:7" x14ac:dyDescent="0.25">
      <c r="A11" s="21" t="s">
        <v>59</v>
      </c>
      <c r="B11" s="31">
        <v>3896</v>
      </c>
      <c r="C11" s="32">
        <v>3962</v>
      </c>
      <c r="D11" s="24">
        <f t="shared" si="1"/>
        <v>66</v>
      </c>
      <c r="E11" s="25">
        <v>1411</v>
      </c>
      <c r="F11" s="25">
        <v>1475</v>
      </c>
      <c r="G11" s="24">
        <f t="shared" si="2"/>
        <v>64</v>
      </c>
    </row>
    <row r="12" spans="1:7" x14ac:dyDescent="0.25">
      <c r="A12" s="26" t="s">
        <v>60</v>
      </c>
      <c r="B12" s="27">
        <v>5025</v>
      </c>
      <c r="C12" s="28">
        <v>5019</v>
      </c>
      <c r="D12" s="29">
        <f t="shared" si="1"/>
        <v>-6</v>
      </c>
      <c r="E12" s="30">
        <v>2037</v>
      </c>
      <c r="F12" s="30">
        <v>2046</v>
      </c>
      <c r="G12" s="29">
        <f t="shared" si="2"/>
        <v>9</v>
      </c>
    </row>
    <row r="13" spans="1:7" x14ac:dyDescent="0.25">
      <c r="A13" s="21" t="s">
        <v>61</v>
      </c>
      <c r="B13" s="31">
        <v>21973</v>
      </c>
      <c r="C13" s="32">
        <v>21570</v>
      </c>
      <c r="D13" s="24">
        <f t="shared" si="1"/>
        <v>-403</v>
      </c>
      <c r="E13" s="25">
        <v>8777</v>
      </c>
      <c r="F13" s="25">
        <v>8872</v>
      </c>
      <c r="G13" s="24">
        <f t="shared" si="2"/>
        <v>95</v>
      </c>
    </row>
    <row r="14" spans="1:7" x14ac:dyDescent="0.25">
      <c r="A14" s="26" t="s">
        <v>62</v>
      </c>
      <c r="B14" s="27">
        <v>4159</v>
      </c>
      <c r="C14" s="28">
        <v>4102</v>
      </c>
      <c r="D14" s="29">
        <f t="shared" si="1"/>
        <v>-57</v>
      </c>
      <c r="E14" s="30">
        <v>1553</v>
      </c>
      <c r="F14" s="30">
        <v>1566</v>
      </c>
      <c r="G14" s="29">
        <f t="shared" si="2"/>
        <v>13</v>
      </c>
    </row>
    <row r="15" spans="1:7" x14ac:dyDescent="0.25">
      <c r="A15" s="21" t="s">
        <v>63</v>
      </c>
      <c r="B15" s="31">
        <v>63599</v>
      </c>
      <c r="C15" s="32">
        <v>63331</v>
      </c>
      <c r="D15" s="24">
        <f t="shared" si="1"/>
        <v>-268</v>
      </c>
      <c r="E15" s="25">
        <v>24518</v>
      </c>
      <c r="F15" s="25">
        <v>25056</v>
      </c>
      <c r="G15" s="24">
        <f t="shared" si="2"/>
        <v>538</v>
      </c>
    </row>
    <row r="16" spans="1:7" x14ac:dyDescent="0.25">
      <c r="A16" s="26" t="s">
        <v>64</v>
      </c>
      <c r="B16" s="27">
        <v>11786</v>
      </c>
      <c r="C16" s="28">
        <v>11715</v>
      </c>
      <c r="D16" s="29">
        <f t="shared" si="1"/>
        <v>-71</v>
      </c>
      <c r="E16" s="30">
        <v>4262</v>
      </c>
      <c r="F16" s="30">
        <v>4367</v>
      </c>
      <c r="G16" s="29">
        <f t="shared" si="2"/>
        <v>105</v>
      </c>
    </row>
    <row r="17" spans="1:7" x14ac:dyDescent="0.25">
      <c r="A17" s="21" t="s">
        <v>65</v>
      </c>
      <c r="B17" s="31">
        <v>29590</v>
      </c>
      <c r="C17" s="32">
        <v>29958</v>
      </c>
      <c r="D17" s="24">
        <f t="shared" si="1"/>
        <v>368</v>
      </c>
      <c r="E17" s="25">
        <v>11695</v>
      </c>
      <c r="F17" s="25">
        <v>12031</v>
      </c>
      <c r="G17" s="24">
        <f t="shared" si="2"/>
        <v>336</v>
      </c>
    </row>
    <row r="18" spans="1:7" x14ac:dyDescent="0.25">
      <c r="A18" s="26" t="s">
        <v>66</v>
      </c>
      <c r="B18" s="27">
        <v>16464</v>
      </c>
      <c r="C18" s="28">
        <v>16443</v>
      </c>
      <c r="D18" s="29">
        <f t="shared" si="1"/>
        <v>-21</v>
      </c>
      <c r="E18" s="30">
        <v>5718</v>
      </c>
      <c r="F18" s="30">
        <v>5867</v>
      </c>
      <c r="G18" s="29">
        <f t="shared" si="2"/>
        <v>149</v>
      </c>
    </row>
    <row r="19" spans="1:7" x14ac:dyDescent="0.25">
      <c r="A19" s="21" t="s">
        <v>67</v>
      </c>
      <c r="B19" s="31">
        <v>958</v>
      </c>
      <c r="C19" s="32">
        <v>1004</v>
      </c>
      <c r="D19" s="24">
        <f t="shared" si="1"/>
        <v>46</v>
      </c>
      <c r="E19" s="25">
        <v>391</v>
      </c>
      <c r="F19" s="25">
        <v>381</v>
      </c>
      <c r="G19" s="24">
        <f t="shared" si="2"/>
        <v>-10</v>
      </c>
    </row>
    <row r="20" spans="1:7" x14ac:dyDescent="0.25">
      <c r="A20" s="26" t="s">
        <v>68</v>
      </c>
      <c r="B20" s="27">
        <v>2248</v>
      </c>
      <c r="C20" s="28">
        <v>2805</v>
      </c>
      <c r="D20" s="29">
        <f t="shared" si="1"/>
        <v>557</v>
      </c>
      <c r="E20" s="30">
        <v>916</v>
      </c>
      <c r="F20" s="30">
        <v>1225</v>
      </c>
      <c r="G20" s="29">
        <f t="shared" si="2"/>
        <v>309</v>
      </c>
    </row>
    <row r="21" spans="1:7" x14ac:dyDescent="0.25">
      <c r="A21" s="21" t="s">
        <v>69</v>
      </c>
      <c r="B21" s="31">
        <v>21399</v>
      </c>
      <c r="C21" s="32">
        <v>22562</v>
      </c>
      <c r="D21" s="24">
        <f t="shared" si="1"/>
        <v>1163</v>
      </c>
      <c r="E21" s="25">
        <v>6957</v>
      </c>
      <c r="F21" s="25">
        <v>7682</v>
      </c>
      <c r="G21" s="24">
        <f t="shared" si="2"/>
        <v>725</v>
      </c>
    </row>
    <row r="22" spans="1:7" x14ac:dyDescent="0.25">
      <c r="A22" s="26" t="s">
        <v>8</v>
      </c>
      <c r="B22" s="27">
        <v>5334</v>
      </c>
      <c r="C22" s="28">
        <v>5251</v>
      </c>
      <c r="D22" s="29">
        <f t="shared" si="1"/>
        <v>-83</v>
      </c>
      <c r="E22" s="30">
        <v>1993</v>
      </c>
      <c r="F22" s="30">
        <v>1949</v>
      </c>
      <c r="G22" s="29">
        <f t="shared" si="2"/>
        <v>-44</v>
      </c>
    </row>
    <row r="23" spans="1:7" x14ac:dyDescent="0.25">
      <c r="A23" s="33" t="s">
        <v>70</v>
      </c>
      <c r="B23" s="31">
        <v>4536</v>
      </c>
      <c r="C23" s="32">
        <v>4680</v>
      </c>
      <c r="D23" s="24">
        <f t="shared" si="1"/>
        <v>144</v>
      </c>
      <c r="E23" s="25">
        <v>1510</v>
      </c>
      <c r="F23" s="25">
        <v>1541</v>
      </c>
      <c r="G23" s="24">
        <f t="shared" si="2"/>
        <v>31</v>
      </c>
    </row>
    <row r="24" spans="1:7" x14ac:dyDescent="0.25">
      <c r="A24" s="26" t="s">
        <v>71</v>
      </c>
      <c r="B24" s="27">
        <v>8929</v>
      </c>
      <c r="C24" s="28">
        <v>9019</v>
      </c>
      <c r="D24" s="29">
        <f t="shared" si="1"/>
        <v>90</v>
      </c>
      <c r="E24" s="30">
        <v>3078</v>
      </c>
      <c r="F24" s="30">
        <v>3189</v>
      </c>
      <c r="G24" s="29">
        <f t="shared" si="2"/>
        <v>111</v>
      </c>
    </row>
    <row r="25" spans="1:7" x14ac:dyDescent="0.25">
      <c r="A25" s="21" t="s">
        <v>72</v>
      </c>
      <c r="B25" s="31">
        <v>27646</v>
      </c>
      <c r="C25" s="32">
        <v>29143</v>
      </c>
      <c r="D25" s="24">
        <f t="shared" si="1"/>
        <v>1497</v>
      </c>
      <c r="E25" s="25">
        <v>9591</v>
      </c>
      <c r="F25" s="25">
        <v>10401</v>
      </c>
      <c r="G25" s="24">
        <f t="shared" si="2"/>
        <v>810</v>
      </c>
    </row>
    <row r="26" spans="1:7" ht="14.25" customHeight="1" x14ac:dyDescent="0.25">
      <c r="A26" s="26" t="s">
        <v>73</v>
      </c>
      <c r="B26" s="27">
        <v>8142</v>
      </c>
      <c r="C26" s="28">
        <v>8563</v>
      </c>
      <c r="D26" s="29">
        <f t="shared" si="1"/>
        <v>421</v>
      </c>
      <c r="E26" s="30">
        <v>2877</v>
      </c>
      <c r="F26" s="30">
        <v>3048</v>
      </c>
      <c r="G26" s="29">
        <f t="shared" si="2"/>
        <v>171</v>
      </c>
    </row>
    <row r="27" spans="1:7" ht="14.4" thickBot="1" x14ac:dyDescent="0.3">
      <c r="A27" s="34" t="s">
        <v>46</v>
      </c>
      <c r="B27" s="35">
        <v>6983</v>
      </c>
      <c r="C27" s="36">
        <v>7312</v>
      </c>
      <c r="D27" s="37">
        <f t="shared" si="1"/>
        <v>329</v>
      </c>
      <c r="E27" s="38">
        <v>2877</v>
      </c>
      <c r="F27" s="38">
        <v>3006</v>
      </c>
      <c r="G27" s="37">
        <f t="shared" si="2"/>
        <v>129</v>
      </c>
    </row>
    <row r="28" spans="1:7" ht="24" customHeight="1" thickBot="1" x14ac:dyDescent="0.3">
      <c r="A28" s="20" t="s">
        <v>2</v>
      </c>
      <c r="B28" s="16">
        <f>SUM(B29:B50)</f>
        <v>106922</v>
      </c>
      <c r="C28" s="19">
        <f>SUM(C29:C50)</f>
        <v>114201</v>
      </c>
      <c r="D28" s="39">
        <f t="shared" si="1"/>
        <v>7279</v>
      </c>
      <c r="E28" s="19">
        <f>SUM(E29:E50)</f>
        <v>38863</v>
      </c>
      <c r="F28" s="40">
        <f>SUM(F29:F50)</f>
        <v>42192</v>
      </c>
      <c r="G28" s="18">
        <f t="shared" si="2"/>
        <v>3329</v>
      </c>
    </row>
    <row r="29" spans="1:7" x14ac:dyDescent="0.25">
      <c r="A29" s="21" t="s">
        <v>9</v>
      </c>
      <c r="B29" s="31">
        <v>753</v>
      </c>
      <c r="C29" s="32">
        <v>730</v>
      </c>
      <c r="D29" s="24">
        <f t="shared" si="1"/>
        <v>-23</v>
      </c>
      <c r="E29" s="25">
        <v>300</v>
      </c>
      <c r="F29" s="25">
        <v>301</v>
      </c>
      <c r="G29" s="24">
        <f t="shared" si="2"/>
        <v>1</v>
      </c>
    </row>
    <row r="30" spans="1:7" x14ac:dyDescent="0.25">
      <c r="A30" s="26" t="s">
        <v>10</v>
      </c>
      <c r="B30" s="27">
        <v>924</v>
      </c>
      <c r="C30" s="28">
        <v>912</v>
      </c>
      <c r="D30" s="29">
        <f t="shared" si="1"/>
        <v>-12</v>
      </c>
      <c r="E30" s="30">
        <v>338</v>
      </c>
      <c r="F30" s="30">
        <v>337</v>
      </c>
      <c r="G30" s="29">
        <f t="shared" si="2"/>
        <v>-1</v>
      </c>
    </row>
    <row r="31" spans="1:7" x14ac:dyDescent="0.25">
      <c r="A31" s="21" t="s">
        <v>74</v>
      </c>
      <c r="B31" s="31">
        <v>5241</v>
      </c>
      <c r="C31" s="32">
        <v>7029</v>
      </c>
      <c r="D31" s="24">
        <f t="shared" si="1"/>
        <v>1788</v>
      </c>
      <c r="E31" s="25">
        <v>1669</v>
      </c>
      <c r="F31" s="25">
        <v>2303</v>
      </c>
      <c r="G31" s="24">
        <f t="shared" si="2"/>
        <v>634</v>
      </c>
    </row>
    <row r="32" spans="1:7" x14ac:dyDescent="0.25">
      <c r="A32" s="26" t="s">
        <v>47</v>
      </c>
      <c r="B32" s="27">
        <v>25947</v>
      </c>
      <c r="C32" s="28">
        <v>25979</v>
      </c>
      <c r="D32" s="29">
        <f t="shared" si="1"/>
        <v>32</v>
      </c>
      <c r="E32" s="30">
        <v>9644</v>
      </c>
      <c r="F32" s="30">
        <v>9905</v>
      </c>
      <c r="G32" s="29">
        <f t="shared" si="2"/>
        <v>261</v>
      </c>
    </row>
    <row r="33" spans="1:7" x14ac:dyDescent="0.25">
      <c r="A33" s="21" t="s">
        <v>75</v>
      </c>
      <c r="B33" s="31">
        <v>27810</v>
      </c>
      <c r="C33" s="32">
        <v>29830</v>
      </c>
      <c r="D33" s="24">
        <f t="shared" si="1"/>
        <v>2020</v>
      </c>
      <c r="E33" s="25">
        <v>10438</v>
      </c>
      <c r="F33" s="25">
        <v>11292</v>
      </c>
      <c r="G33" s="24">
        <f t="shared" si="2"/>
        <v>854</v>
      </c>
    </row>
    <row r="34" spans="1:7" x14ac:dyDescent="0.25">
      <c r="A34" s="26" t="s">
        <v>76</v>
      </c>
      <c r="B34" s="27">
        <v>2047</v>
      </c>
      <c r="C34" s="28">
        <v>2136</v>
      </c>
      <c r="D34" s="29">
        <f t="shared" si="1"/>
        <v>89</v>
      </c>
      <c r="E34" s="30">
        <v>734</v>
      </c>
      <c r="F34" s="30">
        <v>786</v>
      </c>
      <c r="G34" s="29">
        <f t="shared" si="2"/>
        <v>52</v>
      </c>
    </row>
    <row r="35" spans="1:7" x14ac:dyDescent="0.25">
      <c r="A35" s="21" t="s">
        <v>11</v>
      </c>
      <c r="B35" s="31">
        <v>1442</v>
      </c>
      <c r="C35" s="32">
        <v>1417</v>
      </c>
      <c r="D35" s="24">
        <f t="shared" si="1"/>
        <v>-25</v>
      </c>
      <c r="E35" s="25">
        <v>503</v>
      </c>
      <c r="F35" s="25">
        <v>510</v>
      </c>
      <c r="G35" s="24">
        <f t="shared" si="2"/>
        <v>7</v>
      </c>
    </row>
    <row r="36" spans="1:7" x14ac:dyDescent="0.25">
      <c r="A36" s="26" t="s">
        <v>77</v>
      </c>
      <c r="B36" s="27">
        <v>566</v>
      </c>
      <c r="C36" s="28">
        <v>572</v>
      </c>
      <c r="D36" s="29">
        <f t="shared" si="1"/>
        <v>6</v>
      </c>
      <c r="E36" s="30">
        <v>219</v>
      </c>
      <c r="F36" s="30">
        <v>224</v>
      </c>
      <c r="G36" s="29">
        <f t="shared" si="2"/>
        <v>5</v>
      </c>
    </row>
    <row r="37" spans="1:7" x14ac:dyDescent="0.25">
      <c r="A37" s="21" t="s">
        <v>12</v>
      </c>
      <c r="B37" s="31">
        <v>336</v>
      </c>
      <c r="C37" s="32">
        <v>310</v>
      </c>
      <c r="D37" s="24">
        <f t="shared" si="1"/>
        <v>-26</v>
      </c>
      <c r="E37" s="25">
        <v>129</v>
      </c>
      <c r="F37" s="25">
        <v>123</v>
      </c>
      <c r="G37" s="24">
        <f t="shared" si="2"/>
        <v>-6</v>
      </c>
    </row>
    <row r="38" spans="1:7" x14ac:dyDescent="0.25">
      <c r="A38" s="26" t="s">
        <v>13</v>
      </c>
      <c r="B38" s="27">
        <v>1058</v>
      </c>
      <c r="C38" s="28">
        <v>1006</v>
      </c>
      <c r="D38" s="29">
        <f t="shared" si="1"/>
        <v>-52</v>
      </c>
      <c r="E38" s="30">
        <v>387</v>
      </c>
      <c r="F38" s="30">
        <v>376</v>
      </c>
      <c r="G38" s="29">
        <f t="shared" si="2"/>
        <v>-11</v>
      </c>
    </row>
    <row r="39" spans="1:7" x14ac:dyDescent="0.25">
      <c r="A39" s="21" t="s">
        <v>14</v>
      </c>
      <c r="B39" s="31">
        <v>1966</v>
      </c>
      <c r="C39" s="32">
        <v>2061</v>
      </c>
      <c r="D39" s="24">
        <f t="shared" si="1"/>
        <v>95</v>
      </c>
      <c r="E39" s="25">
        <v>611</v>
      </c>
      <c r="F39" s="25">
        <v>609</v>
      </c>
      <c r="G39" s="24">
        <f t="shared" si="2"/>
        <v>-2</v>
      </c>
    </row>
    <row r="40" spans="1:7" x14ac:dyDescent="0.25">
      <c r="A40" s="26" t="s">
        <v>78</v>
      </c>
      <c r="B40" s="27">
        <v>2453</v>
      </c>
      <c r="C40" s="28">
        <v>2560</v>
      </c>
      <c r="D40" s="29">
        <f t="shared" si="1"/>
        <v>107</v>
      </c>
      <c r="E40" s="30">
        <v>800</v>
      </c>
      <c r="F40" s="30">
        <v>860</v>
      </c>
      <c r="G40" s="29">
        <f t="shared" si="2"/>
        <v>60</v>
      </c>
    </row>
    <row r="41" spans="1:7" x14ac:dyDescent="0.25">
      <c r="A41" s="21" t="s">
        <v>79</v>
      </c>
      <c r="B41" s="31">
        <v>464</v>
      </c>
      <c r="C41" s="32">
        <v>487</v>
      </c>
      <c r="D41" s="24">
        <f t="shared" si="1"/>
        <v>23</v>
      </c>
      <c r="E41" s="25">
        <v>180</v>
      </c>
      <c r="F41" s="25">
        <v>187</v>
      </c>
      <c r="G41" s="24">
        <f t="shared" si="2"/>
        <v>7</v>
      </c>
    </row>
    <row r="42" spans="1:7" x14ac:dyDescent="0.25">
      <c r="A42" s="26" t="s">
        <v>80</v>
      </c>
      <c r="B42" s="27">
        <v>3863</v>
      </c>
      <c r="C42" s="28">
        <v>4129</v>
      </c>
      <c r="D42" s="29">
        <f t="shared" si="1"/>
        <v>266</v>
      </c>
      <c r="E42" s="30">
        <v>1551</v>
      </c>
      <c r="F42" s="30">
        <v>1650</v>
      </c>
      <c r="G42" s="29">
        <f t="shared" si="2"/>
        <v>99</v>
      </c>
    </row>
    <row r="43" spans="1:7" x14ac:dyDescent="0.25">
      <c r="A43" s="21" t="s">
        <v>15</v>
      </c>
      <c r="B43" s="31">
        <v>871</v>
      </c>
      <c r="C43" s="32">
        <v>868</v>
      </c>
      <c r="D43" s="24">
        <f t="shared" si="1"/>
        <v>-3</v>
      </c>
      <c r="E43" s="25">
        <v>325</v>
      </c>
      <c r="F43" s="25">
        <v>327</v>
      </c>
      <c r="G43" s="24">
        <f t="shared" si="2"/>
        <v>2</v>
      </c>
    </row>
    <row r="44" spans="1:7" x14ac:dyDescent="0.25">
      <c r="A44" s="21" t="s">
        <v>180</v>
      </c>
      <c r="B44" s="31">
        <v>4</v>
      </c>
      <c r="C44" s="32">
        <v>0</v>
      </c>
      <c r="D44" s="24">
        <f t="shared" si="1"/>
        <v>-4</v>
      </c>
      <c r="E44" s="25">
        <v>1</v>
      </c>
      <c r="F44" s="25">
        <v>0</v>
      </c>
      <c r="G44" s="24">
        <f t="shared" si="2"/>
        <v>-1</v>
      </c>
    </row>
    <row r="45" spans="1:7" x14ac:dyDescent="0.25">
      <c r="A45" s="26" t="s">
        <v>81</v>
      </c>
      <c r="B45" s="27">
        <v>10546</v>
      </c>
      <c r="C45" s="28">
        <v>12264</v>
      </c>
      <c r="D45" s="29">
        <f t="shared" si="1"/>
        <v>1718</v>
      </c>
      <c r="E45" s="30">
        <v>3542</v>
      </c>
      <c r="F45" s="30">
        <v>4209</v>
      </c>
      <c r="G45" s="29">
        <f t="shared" si="2"/>
        <v>667</v>
      </c>
    </row>
    <row r="46" spans="1:7" x14ac:dyDescent="0.25">
      <c r="A46" s="21" t="s">
        <v>82</v>
      </c>
      <c r="B46" s="31">
        <v>13033</v>
      </c>
      <c r="C46" s="32">
        <v>14021</v>
      </c>
      <c r="D46" s="24">
        <f t="shared" si="1"/>
        <v>988</v>
      </c>
      <c r="E46" s="25">
        <v>4659</v>
      </c>
      <c r="F46" s="25">
        <v>5227</v>
      </c>
      <c r="G46" s="24">
        <f t="shared" si="2"/>
        <v>568</v>
      </c>
    </row>
    <row r="47" spans="1:7" x14ac:dyDescent="0.25">
      <c r="A47" s="26" t="s">
        <v>16</v>
      </c>
      <c r="B47" s="27">
        <v>1068</v>
      </c>
      <c r="C47" s="28">
        <v>1064</v>
      </c>
      <c r="D47" s="29">
        <f t="shared" si="1"/>
        <v>-4</v>
      </c>
      <c r="E47" s="30">
        <v>396</v>
      </c>
      <c r="F47" s="30">
        <v>400</v>
      </c>
      <c r="G47" s="29">
        <f t="shared" si="2"/>
        <v>4</v>
      </c>
    </row>
    <row r="48" spans="1:7" ht="16.5" customHeight="1" x14ac:dyDescent="0.25">
      <c r="A48" s="21" t="s">
        <v>83</v>
      </c>
      <c r="B48" s="31">
        <v>4659</v>
      </c>
      <c r="C48" s="32">
        <v>4942</v>
      </c>
      <c r="D48" s="24">
        <f t="shared" si="1"/>
        <v>283</v>
      </c>
      <c r="E48" s="25">
        <v>1714</v>
      </c>
      <c r="F48" s="25">
        <v>1838</v>
      </c>
      <c r="G48" s="24">
        <f t="shared" si="2"/>
        <v>124</v>
      </c>
    </row>
    <row r="49" spans="1:7" ht="14.25" customHeight="1" x14ac:dyDescent="0.25">
      <c r="A49" s="26" t="s">
        <v>17</v>
      </c>
      <c r="B49" s="27">
        <v>1188</v>
      </c>
      <c r="C49" s="28">
        <v>1184</v>
      </c>
      <c r="D49" s="29">
        <f t="shared" si="1"/>
        <v>-4</v>
      </c>
      <c r="E49" s="30">
        <v>462</v>
      </c>
      <c r="F49" s="30">
        <v>460</v>
      </c>
      <c r="G49" s="29">
        <f t="shared" si="2"/>
        <v>-2</v>
      </c>
    </row>
    <row r="50" spans="1:7" ht="14.4" thickBot="1" x14ac:dyDescent="0.3">
      <c r="A50" s="34" t="s">
        <v>18</v>
      </c>
      <c r="B50" s="35">
        <v>683</v>
      </c>
      <c r="C50" s="36">
        <v>700</v>
      </c>
      <c r="D50" s="37">
        <f t="shared" si="1"/>
        <v>17</v>
      </c>
      <c r="E50" s="38">
        <v>261</v>
      </c>
      <c r="F50" s="38">
        <v>268</v>
      </c>
      <c r="G50" s="37">
        <f t="shared" si="2"/>
        <v>7</v>
      </c>
    </row>
    <row r="51" spans="1:7" ht="24" customHeight="1" thickBot="1" x14ac:dyDescent="0.3">
      <c r="A51" s="20" t="s">
        <v>3</v>
      </c>
      <c r="B51" s="16">
        <f>SUM(B52:B85)</f>
        <v>439882</v>
      </c>
      <c r="C51" s="19">
        <f>SUM(C52:C85)</f>
        <v>454301</v>
      </c>
      <c r="D51" s="18">
        <f t="shared" si="1"/>
        <v>14419</v>
      </c>
      <c r="E51" s="19">
        <f>SUM(E52:E85)</f>
        <v>168008</v>
      </c>
      <c r="F51" s="40">
        <f>SUM(F52:F85)</f>
        <v>177662</v>
      </c>
      <c r="G51" s="18">
        <f t="shared" si="2"/>
        <v>9654</v>
      </c>
    </row>
    <row r="52" spans="1:7" x14ac:dyDescent="0.25">
      <c r="A52" s="21" t="s">
        <v>84</v>
      </c>
      <c r="B52" s="31">
        <v>56374</v>
      </c>
      <c r="C52" s="32">
        <v>56361</v>
      </c>
      <c r="D52" s="24">
        <f t="shared" si="1"/>
        <v>-13</v>
      </c>
      <c r="E52" s="25">
        <v>21464</v>
      </c>
      <c r="F52" s="25">
        <v>22081</v>
      </c>
      <c r="G52" s="24">
        <f t="shared" si="2"/>
        <v>617</v>
      </c>
    </row>
    <row r="53" spans="1:7" x14ac:dyDescent="0.25">
      <c r="A53" s="26" t="s">
        <v>85</v>
      </c>
      <c r="B53" s="27">
        <v>64317</v>
      </c>
      <c r="C53" s="28">
        <v>65696</v>
      </c>
      <c r="D53" s="29">
        <f t="shared" si="1"/>
        <v>1379</v>
      </c>
      <c r="E53" s="30">
        <v>25480</v>
      </c>
      <c r="F53" s="30">
        <v>26551</v>
      </c>
      <c r="G53" s="29">
        <f t="shared" si="2"/>
        <v>1071</v>
      </c>
    </row>
    <row r="54" spans="1:7" x14ac:dyDescent="0.25">
      <c r="A54" s="21" t="s">
        <v>19</v>
      </c>
      <c r="B54" s="31">
        <v>1350</v>
      </c>
      <c r="C54" s="32">
        <v>1365</v>
      </c>
      <c r="D54" s="24">
        <f t="shared" si="1"/>
        <v>15</v>
      </c>
      <c r="E54" s="25">
        <v>506</v>
      </c>
      <c r="F54" s="25">
        <v>504</v>
      </c>
      <c r="G54" s="24">
        <f t="shared" si="2"/>
        <v>-2</v>
      </c>
    </row>
    <row r="55" spans="1:7" x14ac:dyDescent="0.25">
      <c r="A55" s="26" t="s">
        <v>86</v>
      </c>
      <c r="B55" s="27">
        <v>147</v>
      </c>
      <c r="C55" s="28">
        <v>145</v>
      </c>
      <c r="D55" s="29">
        <f t="shared" si="1"/>
        <v>-2</v>
      </c>
      <c r="E55" s="30">
        <v>62</v>
      </c>
      <c r="F55" s="30">
        <v>63</v>
      </c>
      <c r="G55" s="29">
        <f t="shared" si="2"/>
        <v>1</v>
      </c>
    </row>
    <row r="56" spans="1:7" x14ac:dyDescent="0.25">
      <c r="A56" s="21" t="s">
        <v>20</v>
      </c>
      <c r="B56" s="31">
        <v>748</v>
      </c>
      <c r="C56" s="32">
        <v>739</v>
      </c>
      <c r="D56" s="24">
        <f t="shared" si="1"/>
        <v>-9</v>
      </c>
      <c r="E56" s="25">
        <v>261</v>
      </c>
      <c r="F56" s="25">
        <v>262</v>
      </c>
      <c r="G56" s="24">
        <f t="shared" si="2"/>
        <v>1</v>
      </c>
    </row>
    <row r="57" spans="1:7" x14ac:dyDescent="0.25">
      <c r="A57" s="26" t="s">
        <v>87</v>
      </c>
      <c r="B57" s="27">
        <v>68855</v>
      </c>
      <c r="C57" s="28">
        <v>69273</v>
      </c>
      <c r="D57" s="29">
        <f t="shared" si="1"/>
        <v>418</v>
      </c>
      <c r="E57" s="30">
        <v>27609</v>
      </c>
      <c r="F57" s="30">
        <v>28766</v>
      </c>
      <c r="G57" s="29">
        <f t="shared" si="2"/>
        <v>1157</v>
      </c>
    </row>
    <row r="58" spans="1:7" x14ac:dyDescent="0.25">
      <c r="A58" s="21" t="s">
        <v>212</v>
      </c>
      <c r="B58" s="31">
        <v>3177</v>
      </c>
      <c r="C58" s="32">
        <v>3064</v>
      </c>
      <c r="D58" s="24">
        <f t="shared" si="1"/>
        <v>-113</v>
      </c>
      <c r="E58" s="25">
        <v>1021</v>
      </c>
      <c r="F58" s="25">
        <v>1009</v>
      </c>
      <c r="G58" s="24">
        <f t="shared" si="2"/>
        <v>-12</v>
      </c>
    </row>
    <row r="59" spans="1:7" x14ac:dyDescent="0.25">
      <c r="A59" s="26" t="s">
        <v>21</v>
      </c>
      <c r="B59" s="27">
        <v>1373</v>
      </c>
      <c r="C59" s="28">
        <v>1377</v>
      </c>
      <c r="D59" s="29">
        <f t="shared" si="1"/>
        <v>4</v>
      </c>
      <c r="E59" s="30">
        <v>524</v>
      </c>
      <c r="F59" s="30">
        <v>518</v>
      </c>
      <c r="G59" s="29">
        <f t="shared" si="2"/>
        <v>-6</v>
      </c>
    </row>
    <row r="60" spans="1:7" x14ac:dyDescent="0.25">
      <c r="A60" s="21" t="s">
        <v>88</v>
      </c>
      <c r="B60" s="31">
        <v>23632</v>
      </c>
      <c r="C60" s="32">
        <v>24361</v>
      </c>
      <c r="D60" s="24">
        <f t="shared" si="1"/>
        <v>729</v>
      </c>
      <c r="E60" s="25">
        <v>7906</v>
      </c>
      <c r="F60" s="25">
        <v>8328</v>
      </c>
      <c r="G60" s="24">
        <f t="shared" si="2"/>
        <v>422</v>
      </c>
    </row>
    <row r="61" spans="1:7" x14ac:dyDescent="0.25">
      <c r="A61" s="26" t="s">
        <v>22</v>
      </c>
      <c r="B61" s="27">
        <v>796</v>
      </c>
      <c r="C61" s="28">
        <v>790</v>
      </c>
      <c r="D61" s="29">
        <f t="shared" si="1"/>
        <v>-6</v>
      </c>
      <c r="E61" s="30">
        <v>285</v>
      </c>
      <c r="F61" s="30">
        <v>287</v>
      </c>
      <c r="G61" s="29">
        <f t="shared" si="2"/>
        <v>2</v>
      </c>
    </row>
    <row r="62" spans="1:7" x14ac:dyDescent="0.25">
      <c r="A62" s="21" t="s">
        <v>89</v>
      </c>
      <c r="B62" s="31">
        <v>744</v>
      </c>
      <c r="C62" s="32">
        <v>712</v>
      </c>
      <c r="D62" s="24">
        <f t="shared" si="1"/>
        <v>-32</v>
      </c>
      <c r="E62" s="25">
        <v>274</v>
      </c>
      <c r="F62" s="25">
        <v>270</v>
      </c>
      <c r="G62" s="24">
        <f t="shared" si="2"/>
        <v>-4</v>
      </c>
    </row>
    <row r="63" spans="1:7" x14ac:dyDescent="0.25">
      <c r="A63" s="26" t="s">
        <v>23</v>
      </c>
      <c r="B63" s="27">
        <v>832</v>
      </c>
      <c r="C63" s="28">
        <v>831</v>
      </c>
      <c r="D63" s="29">
        <f t="shared" si="1"/>
        <v>-1</v>
      </c>
      <c r="E63" s="30">
        <v>328</v>
      </c>
      <c r="F63" s="30">
        <v>329</v>
      </c>
      <c r="G63" s="29">
        <f t="shared" si="2"/>
        <v>1</v>
      </c>
    </row>
    <row r="64" spans="1:7" x14ac:dyDescent="0.25">
      <c r="A64" s="21" t="s">
        <v>48</v>
      </c>
      <c r="B64" s="31">
        <v>22152</v>
      </c>
      <c r="C64" s="32">
        <v>23131</v>
      </c>
      <c r="D64" s="24">
        <f t="shared" si="1"/>
        <v>979</v>
      </c>
      <c r="E64" s="25">
        <v>9128</v>
      </c>
      <c r="F64" s="25">
        <v>9416</v>
      </c>
      <c r="G64" s="24">
        <f t="shared" si="2"/>
        <v>288</v>
      </c>
    </row>
    <row r="65" spans="1:7" x14ac:dyDescent="0.25">
      <c r="A65" s="26" t="s">
        <v>90</v>
      </c>
      <c r="B65" s="27">
        <v>35791</v>
      </c>
      <c r="C65" s="28">
        <v>36596</v>
      </c>
      <c r="D65" s="29">
        <f t="shared" si="1"/>
        <v>805</v>
      </c>
      <c r="E65" s="30">
        <v>14338</v>
      </c>
      <c r="F65" s="30">
        <v>14948</v>
      </c>
      <c r="G65" s="29">
        <f t="shared" si="2"/>
        <v>610</v>
      </c>
    </row>
    <row r="66" spans="1:7" x14ac:dyDescent="0.25">
      <c r="A66" s="21" t="s">
        <v>91</v>
      </c>
      <c r="B66" s="31">
        <v>69490</v>
      </c>
      <c r="C66" s="32">
        <v>76746</v>
      </c>
      <c r="D66" s="24">
        <f t="shared" si="1"/>
        <v>7256</v>
      </c>
      <c r="E66" s="25">
        <v>23265</v>
      </c>
      <c r="F66" s="25">
        <v>26631</v>
      </c>
      <c r="G66" s="24">
        <f t="shared" si="2"/>
        <v>3366</v>
      </c>
    </row>
    <row r="67" spans="1:7" x14ac:dyDescent="0.25">
      <c r="A67" s="26" t="s">
        <v>92</v>
      </c>
      <c r="B67" s="27">
        <v>809</v>
      </c>
      <c r="C67" s="28">
        <v>847</v>
      </c>
      <c r="D67" s="29">
        <f t="shared" si="1"/>
        <v>38</v>
      </c>
      <c r="E67" s="30">
        <v>543</v>
      </c>
      <c r="F67" s="30">
        <v>567</v>
      </c>
      <c r="G67" s="29">
        <f t="shared" si="2"/>
        <v>24</v>
      </c>
    </row>
    <row r="68" spans="1:7" x14ac:dyDescent="0.25">
      <c r="A68" s="21" t="s">
        <v>24</v>
      </c>
      <c r="B68" s="31">
        <v>1153</v>
      </c>
      <c r="C68" s="32">
        <v>1172</v>
      </c>
      <c r="D68" s="24">
        <f t="shared" si="1"/>
        <v>19</v>
      </c>
      <c r="E68" s="25">
        <v>426</v>
      </c>
      <c r="F68" s="25">
        <v>432</v>
      </c>
      <c r="G68" s="24">
        <f t="shared" si="2"/>
        <v>6</v>
      </c>
    </row>
    <row r="69" spans="1:7" x14ac:dyDescent="0.25">
      <c r="A69" s="26" t="s">
        <v>93</v>
      </c>
      <c r="B69" s="27">
        <v>183</v>
      </c>
      <c r="C69" s="28">
        <v>191</v>
      </c>
      <c r="D69" s="29">
        <f t="shared" si="1"/>
        <v>8</v>
      </c>
      <c r="E69" s="30">
        <v>78</v>
      </c>
      <c r="F69" s="30">
        <v>80</v>
      </c>
      <c r="G69" s="29">
        <f t="shared" si="2"/>
        <v>2</v>
      </c>
    </row>
    <row r="70" spans="1:7" x14ac:dyDescent="0.25">
      <c r="A70" s="21" t="s">
        <v>94</v>
      </c>
      <c r="B70" s="31">
        <v>11744</v>
      </c>
      <c r="C70" s="32">
        <v>11923</v>
      </c>
      <c r="D70" s="24">
        <f t="shared" si="1"/>
        <v>179</v>
      </c>
      <c r="E70" s="25">
        <v>4787</v>
      </c>
      <c r="F70" s="25">
        <v>4939</v>
      </c>
      <c r="G70" s="24">
        <f t="shared" si="2"/>
        <v>152</v>
      </c>
    </row>
    <row r="71" spans="1:7" x14ac:dyDescent="0.25">
      <c r="A71" s="26" t="s">
        <v>95</v>
      </c>
      <c r="B71" s="27">
        <v>138</v>
      </c>
      <c r="C71" s="28">
        <v>131</v>
      </c>
      <c r="D71" s="29">
        <f t="shared" ref="D71:D134" si="3">C71-B71</f>
        <v>-7</v>
      </c>
      <c r="E71" s="30">
        <v>57</v>
      </c>
      <c r="F71" s="30">
        <v>55</v>
      </c>
      <c r="G71" s="29">
        <f t="shared" ref="G71:G134" si="4">F71-E71</f>
        <v>-2</v>
      </c>
    </row>
    <row r="72" spans="1:7" x14ac:dyDescent="0.25">
      <c r="A72" s="21" t="s">
        <v>96</v>
      </c>
      <c r="B72" s="31">
        <v>86</v>
      </c>
      <c r="C72" s="32">
        <v>85</v>
      </c>
      <c r="D72" s="24">
        <f t="shared" si="3"/>
        <v>-1</v>
      </c>
      <c r="E72" s="25">
        <v>38</v>
      </c>
      <c r="F72" s="25">
        <v>37</v>
      </c>
      <c r="G72" s="24">
        <f t="shared" si="4"/>
        <v>-1</v>
      </c>
    </row>
    <row r="73" spans="1:7" x14ac:dyDescent="0.25">
      <c r="A73" s="26" t="s">
        <v>25</v>
      </c>
      <c r="B73" s="27">
        <v>865</v>
      </c>
      <c r="C73" s="28">
        <v>859</v>
      </c>
      <c r="D73" s="29">
        <f t="shared" si="3"/>
        <v>-6</v>
      </c>
      <c r="E73" s="30">
        <v>312</v>
      </c>
      <c r="F73" s="30">
        <v>318</v>
      </c>
      <c r="G73" s="29">
        <f t="shared" si="4"/>
        <v>6</v>
      </c>
    </row>
    <row r="74" spans="1:7" x14ac:dyDescent="0.25">
      <c r="A74" s="21" t="s">
        <v>49</v>
      </c>
      <c r="B74" s="31">
        <v>1261</v>
      </c>
      <c r="C74" s="32">
        <v>1274</v>
      </c>
      <c r="D74" s="24">
        <f t="shared" si="3"/>
        <v>13</v>
      </c>
      <c r="E74" s="25">
        <v>503</v>
      </c>
      <c r="F74" s="25">
        <v>522</v>
      </c>
      <c r="G74" s="24">
        <f t="shared" si="4"/>
        <v>19</v>
      </c>
    </row>
    <row r="75" spans="1:7" x14ac:dyDescent="0.25">
      <c r="A75" s="26" t="s">
        <v>97</v>
      </c>
      <c r="B75" s="27">
        <v>466</v>
      </c>
      <c r="C75" s="28">
        <v>465</v>
      </c>
      <c r="D75" s="29">
        <f t="shared" si="3"/>
        <v>-1</v>
      </c>
      <c r="E75" s="30">
        <v>166</v>
      </c>
      <c r="F75" s="30">
        <v>169</v>
      </c>
      <c r="G75" s="29">
        <f t="shared" si="4"/>
        <v>3</v>
      </c>
    </row>
    <row r="76" spans="1:7" x14ac:dyDescent="0.25">
      <c r="A76" s="21" t="s">
        <v>26</v>
      </c>
      <c r="B76" s="31">
        <v>760</v>
      </c>
      <c r="C76" s="32">
        <v>767</v>
      </c>
      <c r="D76" s="24">
        <f t="shared" si="3"/>
        <v>7</v>
      </c>
      <c r="E76" s="25">
        <v>276</v>
      </c>
      <c r="F76" s="25">
        <v>280</v>
      </c>
      <c r="G76" s="24">
        <f t="shared" si="4"/>
        <v>4</v>
      </c>
    </row>
    <row r="77" spans="1:7" x14ac:dyDescent="0.25">
      <c r="A77" s="26" t="s">
        <v>27</v>
      </c>
      <c r="B77" s="27">
        <v>2354</v>
      </c>
      <c r="C77" s="28">
        <v>2374</v>
      </c>
      <c r="D77" s="29">
        <f t="shared" si="3"/>
        <v>20</v>
      </c>
      <c r="E77" s="30">
        <v>826</v>
      </c>
      <c r="F77" s="30">
        <v>823</v>
      </c>
      <c r="G77" s="29">
        <f t="shared" si="4"/>
        <v>-3</v>
      </c>
    </row>
    <row r="78" spans="1:7" x14ac:dyDescent="0.25">
      <c r="A78" s="21" t="s">
        <v>98</v>
      </c>
      <c r="B78" s="31">
        <v>25650</v>
      </c>
      <c r="C78" s="32">
        <v>27769</v>
      </c>
      <c r="D78" s="24">
        <f t="shared" si="3"/>
        <v>2119</v>
      </c>
      <c r="E78" s="25">
        <v>8931</v>
      </c>
      <c r="F78" s="25">
        <v>9897</v>
      </c>
      <c r="G78" s="24">
        <f t="shared" si="4"/>
        <v>966</v>
      </c>
    </row>
    <row r="79" spans="1:7" x14ac:dyDescent="0.25">
      <c r="A79" s="26" t="s">
        <v>28</v>
      </c>
      <c r="B79" s="27">
        <v>460</v>
      </c>
      <c r="C79" s="28">
        <v>440</v>
      </c>
      <c r="D79" s="29">
        <f t="shared" si="3"/>
        <v>-20</v>
      </c>
      <c r="E79" s="30">
        <v>155</v>
      </c>
      <c r="F79" s="30">
        <v>153</v>
      </c>
      <c r="G79" s="29">
        <f t="shared" si="4"/>
        <v>-2</v>
      </c>
    </row>
    <row r="80" spans="1:7" x14ac:dyDescent="0.25">
      <c r="A80" s="21" t="s">
        <v>99</v>
      </c>
      <c r="B80" s="31">
        <v>20769</v>
      </c>
      <c r="C80" s="32">
        <v>20680</v>
      </c>
      <c r="D80" s="24">
        <f t="shared" si="3"/>
        <v>-89</v>
      </c>
      <c r="E80" s="25">
        <v>8432</v>
      </c>
      <c r="F80" s="25">
        <v>8640</v>
      </c>
      <c r="G80" s="24">
        <f t="shared" si="4"/>
        <v>208</v>
      </c>
    </row>
    <row r="81" spans="1:7" x14ac:dyDescent="0.25">
      <c r="A81" s="26" t="s">
        <v>100</v>
      </c>
      <c r="B81" s="27">
        <v>522</v>
      </c>
      <c r="C81" s="28">
        <v>519</v>
      </c>
      <c r="D81" s="29">
        <f t="shared" si="3"/>
        <v>-3</v>
      </c>
      <c r="E81" s="30">
        <v>179</v>
      </c>
      <c r="F81" s="30">
        <v>179</v>
      </c>
      <c r="G81" s="29">
        <f t="shared" si="4"/>
        <v>0</v>
      </c>
    </row>
    <row r="82" spans="1:7" x14ac:dyDescent="0.25">
      <c r="A82" s="21" t="s">
        <v>101</v>
      </c>
      <c r="B82" s="31">
        <v>441</v>
      </c>
      <c r="C82" s="32">
        <v>432</v>
      </c>
      <c r="D82" s="24">
        <f t="shared" si="3"/>
        <v>-9</v>
      </c>
      <c r="E82" s="25">
        <v>168</v>
      </c>
      <c r="F82" s="25">
        <v>167</v>
      </c>
      <c r="G82" s="24">
        <f t="shared" si="4"/>
        <v>-1</v>
      </c>
    </row>
    <row r="83" spans="1:7" x14ac:dyDescent="0.25">
      <c r="A83" s="26" t="s">
        <v>29</v>
      </c>
      <c r="B83" s="27">
        <v>1290</v>
      </c>
      <c r="C83" s="28">
        <v>1285</v>
      </c>
      <c r="D83" s="29">
        <f t="shared" si="3"/>
        <v>-5</v>
      </c>
      <c r="E83" s="30">
        <v>479</v>
      </c>
      <c r="F83" s="30">
        <v>480</v>
      </c>
      <c r="G83" s="29">
        <f t="shared" si="4"/>
        <v>1</v>
      </c>
    </row>
    <row r="84" spans="1:7" ht="14.25" customHeight="1" x14ac:dyDescent="0.25">
      <c r="A84" s="21" t="s">
        <v>30</v>
      </c>
      <c r="B84" s="31">
        <v>538</v>
      </c>
      <c r="C84" s="32">
        <v>511</v>
      </c>
      <c r="D84" s="24">
        <f t="shared" si="3"/>
        <v>-27</v>
      </c>
      <c r="E84" s="25">
        <v>205</v>
      </c>
      <c r="F84" s="25">
        <v>196</v>
      </c>
      <c r="G84" s="24">
        <f t="shared" si="4"/>
        <v>-9</v>
      </c>
    </row>
    <row r="85" spans="1:7" ht="14.4" thickBot="1" x14ac:dyDescent="0.3">
      <c r="A85" s="41" t="s">
        <v>102</v>
      </c>
      <c r="B85" s="42">
        <v>20615</v>
      </c>
      <c r="C85" s="43">
        <v>21390</v>
      </c>
      <c r="D85" s="44">
        <f t="shared" si="3"/>
        <v>775</v>
      </c>
      <c r="E85" s="45">
        <v>8996</v>
      </c>
      <c r="F85" s="45">
        <v>9765</v>
      </c>
      <c r="G85" s="44">
        <f t="shared" si="4"/>
        <v>769</v>
      </c>
    </row>
    <row r="86" spans="1:7" ht="24" customHeight="1" thickBot="1" x14ac:dyDescent="0.3">
      <c r="A86" s="20" t="s">
        <v>4</v>
      </c>
      <c r="B86" s="16">
        <f>SUM(B87:B132)</f>
        <v>1281565</v>
      </c>
      <c r="C86" s="19">
        <f>SUM(C87:C132)</f>
        <v>1304542</v>
      </c>
      <c r="D86" s="18">
        <f t="shared" si="3"/>
        <v>22977</v>
      </c>
      <c r="E86" s="19">
        <f>SUM(E87:E132)</f>
        <v>528547</v>
      </c>
      <c r="F86" s="40">
        <f>SUM(F87:F132)</f>
        <v>553194</v>
      </c>
      <c r="G86" s="18">
        <f t="shared" si="4"/>
        <v>24647</v>
      </c>
    </row>
    <row r="87" spans="1:7" x14ac:dyDescent="0.25">
      <c r="A87" s="46" t="s">
        <v>103</v>
      </c>
      <c r="B87" s="47">
        <v>89987</v>
      </c>
      <c r="C87" s="48">
        <v>91769</v>
      </c>
      <c r="D87" s="49">
        <f t="shared" si="3"/>
        <v>1782</v>
      </c>
      <c r="E87" s="50">
        <v>38080</v>
      </c>
      <c r="F87" s="50">
        <v>39776</v>
      </c>
      <c r="G87" s="49">
        <f t="shared" si="4"/>
        <v>1696</v>
      </c>
    </row>
    <row r="88" spans="1:7" x14ac:dyDescent="0.25">
      <c r="A88" s="26" t="s">
        <v>104</v>
      </c>
      <c r="B88" s="27">
        <v>33782</v>
      </c>
      <c r="C88" s="28">
        <v>34409</v>
      </c>
      <c r="D88" s="29">
        <f t="shared" si="3"/>
        <v>627</v>
      </c>
      <c r="E88" s="30">
        <v>11309</v>
      </c>
      <c r="F88" s="30">
        <v>11592</v>
      </c>
      <c r="G88" s="29">
        <f t="shared" si="4"/>
        <v>283</v>
      </c>
    </row>
    <row r="89" spans="1:7" x14ac:dyDescent="0.25">
      <c r="A89" s="21" t="s">
        <v>105</v>
      </c>
      <c r="B89" s="31">
        <v>86478</v>
      </c>
      <c r="C89" s="32">
        <v>84753</v>
      </c>
      <c r="D89" s="24">
        <f t="shared" si="3"/>
        <v>-1725</v>
      </c>
      <c r="E89" s="25">
        <v>28749</v>
      </c>
      <c r="F89" s="25">
        <v>28785</v>
      </c>
      <c r="G89" s="24">
        <f t="shared" si="4"/>
        <v>36</v>
      </c>
    </row>
    <row r="90" spans="1:7" x14ac:dyDescent="0.25">
      <c r="A90" s="26" t="s">
        <v>106</v>
      </c>
      <c r="B90" s="27">
        <v>23919</v>
      </c>
      <c r="C90" s="28">
        <v>24773</v>
      </c>
      <c r="D90" s="29">
        <f t="shared" si="3"/>
        <v>854</v>
      </c>
      <c r="E90" s="30">
        <v>8879</v>
      </c>
      <c r="F90" s="30">
        <v>9233</v>
      </c>
      <c r="G90" s="29">
        <f t="shared" si="4"/>
        <v>354</v>
      </c>
    </row>
    <row r="91" spans="1:7" x14ac:dyDescent="0.25">
      <c r="A91" s="21" t="s">
        <v>47</v>
      </c>
      <c r="B91" s="31">
        <v>0</v>
      </c>
      <c r="C91" s="32">
        <v>0</v>
      </c>
      <c r="D91" s="24">
        <f t="shared" si="3"/>
        <v>0</v>
      </c>
      <c r="E91" s="25">
        <v>0</v>
      </c>
      <c r="F91" s="25">
        <v>0</v>
      </c>
      <c r="G91" s="24">
        <f t="shared" si="4"/>
        <v>0</v>
      </c>
    </row>
    <row r="92" spans="1:7" x14ac:dyDescent="0.25">
      <c r="A92" s="26" t="s">
        <v>107</v>
      </c>
      <c r="B92" s="27">
        <v>6185</v>
      </c>
      <c r="C92" s="28">
        <v>8631</v>
      </c>
      <c r="D92" s="29">
        <f t="shared" si="3"/>
        <v>2446</v>
      </c>
      <c r="E92" s="30">
        <v>2174</v>
      </c>
      <c r="F92" s="30">
        <v>3087</v>
      </c>
      <c r="G92" s="29">
        <f t="shared" si="4"/>
        <v>913</v>
      </c>
    </row>
    <row r="93" spans="1:7" x14ac:dyDescent="0.25">
      <c r="A93" s="21" t="s">
        <v>108</v>
      </c>
      <c r="B93" s="31">
        <v>23330</v>
      </c>
      <c r="C93" s="32">
        <v>23092</v>
      </c>
      <c r="D93" s="24">
        <f t="shared" si="3"/>
        <v>-238</v>
      </c>
      <c r="E93" s="25">
        <v>9552</v>
      </c>
      <c r="F93" s="25">
        <v>9456</v>
      </c>
      <c r="G93" s="24">
        <f t="shared" si="4"/>
        <v>-96</v>
      </c>
    </row>
    <row r="94" spans="1:7" x14ac:dyDescent="0.25">
      <c r="A94" s="26" t="s">
        <v>50</v>
      </c>
      <c r="B94" s="27">
        <v>7212</v>
      </c>
      <c r="C94" s="28">
        <v>10784</v>
      </c>
      <c r="D94" s="29">
        <f t="shared" si="3"/>
        <v>3572</v>
      </c>
      <c r="E94" s="30">
        <v>2438</v>
      </c>
      <c r="F94" s="30">
        <v>3771</v>
      </c>
      <c r="G94" s="29">
        <f t="shared" si="4"/>
        <v>1333</v>
      </c>
    </row>
    <row r="95" spans="1:7" x14ac:dyDescent="0.25">
      <c r="A95" s="21" t="s">
        <v>109</v>
      </c>
      <c r="B95" s="31">
        <v>3899</v>
      </c>
      <c r="C95" s="32">
        <v>3825</v>
      </c>
      <c r="D95" s="24">
        <f t="shared" si="3"/>
        <v>-74</v>
      </c>
      <c r="E95" s="25">
        <v>1403</v>
      </c>
      <c r="F95" s="25">
        <v>1418</v>
      </c>
      <c r="G95" s="24">
        <f t="shared" si="4"/>
        <v>15</v>
      </c>
    </row>
    <row r="96" spans="1:7" x14ac:dyDescent="0.25">
      <c r="A96" s="26" t="s">
        <v>110</v>
      </c>
      <c r="B96" s="27">
        <v>64198</v>
      </c>
      <c r="C96" s="28">
        <v>64793</v>
      </c>
      <c r="D96" s="29">
        <f t="shared" si="3"/>
        <v>595</v>
      </c>
      <c r="E96" s="30">
        <v>24892</v>
      </c>
      <c r="F96" s="30">
        <v>25712</v>
      </c>
      <c r="G96" s="29">
        <f t="shared" si="4"/>
        <v>820</v>
      </c>
    </row>
    <row r="97" spans="1:7" x14ac:dyDescent="0.25">
      <c r="A97" s="21" t="s">
        <v>111</v>
      </c>
      <c r="B97" s="31">
        <v>53494</v>
      </c>
      <c r="C97" s="32">
        <v>54785</v>
      </c>
      <c r="D97" s="24">
        <f t="shared" si="3"/>
        <v>1291</v>
      </c>
      <c r="E97" s="25">
        <v>22093</v>
      </c>
      <c r="F97" s="25">
        <v>23641</v>
      </c>
      <c r="G97" s="24">
        <f t="shared" si="4"/>
        <v>1548</v>
      </c>
    </row>
    <row r="98" spans="1:7" x14ac:dyDescent="0.25">
      <c r="A98" s="26" t="s">
        <v>112</v>
      </c>
      <c r="B98" s="27">
        <v>2355</v>
      </c>
      <c r="C98" s="28">
        <v>2364</v>
      </c>
      <c r="D98" s="29">
        <f t="shared" si="3"/>
        <v>9</v>
      </c>
      <c r="E98" s="30">
        <v>1148</v>
      </c>
      <c r="F98" s="30">
        <v>1145</v>
      </c>
      <c r="G98" s="29">
        <f t="shared" si="4"/>
        <v>-3</v>
      </c>
    </row>
    <row r="99" spans="1:7" x14ac:dyDescent="0.25">
      <c r="A99" s="21" t="s">
        <v>31</v>
      </c>
      <c r="B99" s="31">
        <v>438</v>
      </c>
      <c r="C99" s="32">
        <v>642</v>
      </c>
      <c r="D99" s="24">
        <f t="shared" si="3"/>
        <v>204</v>
      </c>
      <c r="E99" s="25">
        <v>283</v>
      </c>
      <c r="F99" s="25">
        <v>444</v>
      </c>
      <c r="G99" s="24">
        <f t="shared" si="4"/>
        <v>161</v>
      </c>
    </row>
    <row r="100" spans="1:7" x14ac:dyDescent="0.25">
      <c r="A100" s="26" t="s">
        <v>113</v>
      </c>
      <c r="B100" s="27">
        <v>22552</v>
      </c>
      <c r="C100" s="28">
        <v>22214</v>
      </c>
      <c r="D100" s="29">
        <f t="shared" si="3"/>
        <v>-338</v>
      </c>
      <c r="E100" s="30">
        <v>9957</v>
      </c>
      <c r="F100" s="30">
        <v>9887</v>
      </c>
      <c r="G100" s="29">
        <f t="shared" si="4"/>
        <v>-70</v>
      </c>
    </row>
    <row r="101" spans="1:7" x14ac:dyDescent="0.25">
      <c r="A101" s="21" t="s">
        <v>114</v>
      </c>
      <c r="B101" s="31">
        <v>2903</v>
      </c>
      <c r="C101" s="32">
        <v>3073</v>
      </c>
      <c r="D101" s="24">
        <f t="shared" si="3"/>
        <v>170</v>
      </c>
      <c r="E101" s="25">
        <v>1013</v>
      </c>
      <c r="F101" s="25">
        <v>1075</v>
      </c>
      <c r="G101" s="24">
        <f t="shared" si="4"/>
        <v>62</v>
      </c>
    </row>
    <row r="102" spans="1:7" x14ac:dyDescent="0.25">
      <c r="A102" s="26" t="s">
        <v>115</v>
      </c>
      <c r="B102" s="27">
        <v>726</v>
      </c>
      <c r="C102" s="28">
        <v>709</v>
      </c>
      <c r="D102" s="29">
        <f t="shared" si="3"/>
        <v>-17</v>
      </c>
      <c r="E102" s="30">
        <v>286</v>
      </c>
      <c r="F102" s="30">
        <v>282</v>
      </c>
      <c r="G102" s="29">
        <f t="shared" si="4"/>
        <v>-4</v>
      </c>
    </row>
    <row r="103" spans="1:7" x14ac:dyDescent="0.25">
      <c r="A103" s="21" t="s">
        <v>51</v>
      </c>
      <c r="B103" s="31">
        <v>666</v>
      </c>
      <c r="C103" s="32">
        <v>756</v>
      </c>
      <c r="D103" s="24">
        <f t="shared" si="3"/>
        <v>90</v>
      </c>
      <c r="E103" s="25">
        <v>236</v>
      </c>
      <c r="F103" s="25">
        <v>280</v>
      </c>
      <c r="G103" s="24">
        <f t="shared" si="4"/>
        <v>44</v>
      </c>
    </row>
    <row r="104" spans="1:7" x14ac:dyDescent="0.25">
      <c r="A104" s="26" t="s">
        <v>116</v>
      </c>
      <c r="B104" s="27">
        <v>19084</v>
      </c>
      <c r="C104" s="28">
        <v>18532</v>
      </c>
      <c r="D104" s="29">
        <f t="shared" si="3"/>
        <v>-552</v>
      </c>
      <c r="E104" s="30">
        <v>9110</v>
      </c>
      <c r="F104" s="30">
        <v>9097</v>
      </c>
      <c r="G104" s="29">
        <f t="shared" si="4"/>
        <v>-13</v>
      </c>
    </row>
    <row r="105" spans="1:7" x14ac:dyDescent="0.25">
      <c r="A105" s="21" t="s">
        <v>117</v>
      </c>
      <c r="B105" s="31">
        <v>3755</v>
      </c>
      <c r="C105" s="32">
        <v>3933</v>
      </c>
      <c r="D105" s="24">
        <f t="shared" si="3"/>
        <v>178</v>
      </c>
      <c r="E105" s="25">
        <v>1288</v>
      </c>
      <c r="F105" s="25">
        <v>1347</v>
      </c>
      <c r="G105" s="24">
        <f t="shared" si="4"/>
        <v>59</v>
      </c>
    </row>
    <row r="106" spans="1:7" x14ac:dyDescent="0.25">
      <c r="A106" s="26" t="s">
        <v>118</v>
      </c>
      <c r="B106" s="27">
        <v>1741</v>
      </c>
      <c r="C106" s="28">
        <v>1845</v>
      </c>
      <c r="D106" s="29">
        <f t="shared" si="3"/>
        <v>104</v>
      </c>
      <c r="E106" s="30">
        <v>737</v>
      </c>
      <c r="F106" s="30">
        <v>812</v>
      </c>
      <c r="G106" s="29">
        <f t="shared" si="4"/>
        <v>75</v>
      </c>
    </row>
    <row r="107" spans="1:7" x14ac:dyDescent="0.25">
      <c r="A107" s="21" t="s">
        <v>119</v>
      </c>
      <c r="B107" s="31">
        <v>646</v>
      </c>
      <c r="C107" s="32">
        <v>674</v>
      </c>
      <c r="D107" s="24">
        <f t="shared" si="3"/>
        <v>28</v>
      </c>
      <c r="E107" s="25">
        <v>268</v>
      </c>
      <c r="F107" s="25">
        <v>273</v>
      </c>
      <c r="G107" s="24">
        <f t="shared" si="4"/>
        <v>5</v>
      </c>
    </row>
    <row r="108" spans="1:7" x14ac:dyDescent="0.25">
      <c r="A108" s="26" t="s">
        <v>120</v>
      </c>
      <c r="B108" s="27">
        <v>70253</v>
      </c>
      <c r="C108" s="28">
        <v>71988</v>
      </c>
      <c r="D108" s="29">
        <f t="shared" si="3"/>
        <v>1735</v>
      </c>
      <c r="E108" s="30">
        <v>26728</v>
      </c>
      <c r="F108" s="30">
        <v>28294</v>
      </c>
      <c r="G108" s="29">
        <f t="shared" si="4"/>
        <v>1566</v>
      </c>
    </row>
    <row r="109" spans="1:7" x14ac:dyDescent="0.25">
      <c r="A109" s="21" t="s">
        <v>121</v>
      </c>
      <c r="B109" s="31">
        <v>1743</v>
      </c>
      <c r="C109" s="32">
        <v>1941</v>
      </c>
      <c r="D109" s="24">
        <f t="shared" si="3"/>
        <v>198</v>
      </c>
      <c r="E109" s="25">
        <v>734</v>
      </c>
      <c r="F109" s="25">
        <v>871</v>
      </c>
      <c r="G109" s="24">
        <f t="shared" si="4"/>
        <v>137</v>
      </c>
    </row>
    <row r="110" spans="1:7" x14ac:dyDescent="0.25">
      <c r="A110" s="26" t="s">
        <v>122</v>
      </c>
      <c r="B110" s="27">
        <v>337</v>
      </c>
      <c r="C110" s="28">
        <v>350</v>
      </c>
      <c r="D110" s="29">
        <f t="shared" si="3"/>
        <v>13</v>
      </c>
      <c r="E110" s="30">
        <v>154</v>
      </c>
      <c r="F110" s="30">
        <v>158</v>
      </c>
      <c r="G110" s="29">
        <f t="shared" si="4"/>
        <v>4</v>
      </c>
    </row>
    <row r="111" spans="1:7" x14ac:dyDescent="0.25">
      <c r="A111" s="21" t="s">
        <v>123</v>
      </c>
      <c r="B111" s="31">
        <v>6837</v>
      </c>
      <c r="C111" s="32">
        <v>7646</v>
      </c>
      <c r="D111" s="24">
        <f t="shared" si="3"/>
        <v>809</v>
      </c>
      <c r="E111" s="25">
        <v>2298</v>
      </c>
      <c r="F111" s="25">
        <v>2621</v>
      </c>
      <c r="G111" s="24">
        <f t="shared" si="4"/>
        <v>323</v>
      </c>
    </row>
    <row r="112" spans="1:7" x14ac:dyDescent="0.25">
      <c r="A112" s="26" t="s">
        <v>124</v>
      </c>
      <c r="B112" s="27">
        <v>429956</v>
      </c>
      <c r="C112" s="28">
        <v>435233</v>
      </c>
      <c r="D112" s="29">
        <f t="shared" si="3"/>
        <v>5277</v>
      </c>
      <c r="E112" s="30">
        <v>187671</v>
      </c>
      <c r="F112" s="30">
        <v>197053</v>
      </c>
      <c r="G112" s="29">
        <f t="shared" si="4"/>
        <v>9382</v>
      </c>
    </row>
    <row r="113" spans="1:7" x14ac:dyDescent="0.25">
      <c r="A113" s="21" t="s">
        <v>125</v>
      </c>
      <c r="B113" s="31">
        <v>53776</v>
      </c>
      <c r="C113" s="32">
        <v>56162</v>
      </c>
      <c r="D113" s="24">
        <f t="shared" si="3"/>
        <v>2386</v>
      </c>
      <c r="E113" s="25">
        <v>23694</v>
      </c>
      <c r="F113" s="25">
        <v>25240</v>
      </c>
      <c r="G113" s="24">
        <f t="shared" si="4"/>
        <v>1546</v>
      </c>
    </row>
    <row r="114" spans="1:7" x14ac:dyDescent="0.25">
      <c r="A114" s="26" t="s">
        <v>126</v>
      </c>
      <c r="B114" s="27">
        <v>546</v>
      </c>
      <c r="C114" s="28">
        <v>530</v>
      </c>
      <c r="D114" s="29">
        <f t="shared" si="3"/>
        <v>-16</v>
      </c>
      <c r="E114" s="30">
        <v>198</v>
      </c>
      <c r="F114" s="30">
        <v>197</v>
      </c>
      <c r="G114" s="29">
        <f t="shared" si="4"/>
        <v>-1</v>
      </c>
    </row>
    <row r="115" spans="1:7" x14ac:dyDescent="0.25">
      <c r="A115" s="21" t="s">
        <v>127</v>
      </c>
      <c r="B115" s="31">
        <v>8262</v>
      </c>
      <c r="C115" s="32">
        <v>8930</v>
      </c>
      <c r="D115" s="24">
        <f t="shared" si="3"/>
        <v>668</v>
      </c>
      <c r="E115" s="25">
        <v>2765</v>
      </c>
      <c r="F115" s="25">
        <v>3018</v>
      </c>
      <c r="G115" s="24">
        <f t="shared" si="4"/>
        <v>253</v>
      </c>
    </row>
    <row r="116" spans="1:7" x14ac:dyDescent="0.25">
      <c r="A116" s="26" t="s">
        <v>128</v>
      </c>
      <c r="B116" s="27">
        <v>9398</v>
      </c>
      <c r="C116" s="28">
        <v>9297</v>
      </c>
      <c r="D116" s="29">
        <f t="shared" si="3"/>
        <v>-101</v>
      </c>
      <c r="E116" s="30">
        <v>4160</v>
      </c>
      <c r="F116" s="30">
        <v>4231</v>
      </c>
      <c r="G116" s="29">
        <f t="shared" si="4"/>
        <v>71</v>
      </c>
    </row>
    <row r="117" spans="1:7" x14ac:dyDescent="0.25">
      <c r="A117" s="21" t="s">
        <v>129</v>
      </c>
      <c r="B117" s="31">
        <v>21986</v>
      </c>
      <c r="C117" s="32">
        <v>21545</v>
      </c>
      <c r="D117" s="24">
        <f t="shared" si="3"/>
        <v>-441</v>
      </c>
      <c r="E117" s="25">
        <v>8984</v>
      </c>
      <c r="F117" s="25">
        <v>9021</v>
      </c>
      <c r="G117" s="24">
        <f t="shared" si="4"/>
        <v>37</v>
      </c>
    </row>
    <row r="118" spans="1:7" x14ac:dyDescent="0.25">
      <c r="A118" s="26" t="s">
        <v>130</v>
      </c>
      <c r="B118" s="27">
        <v>8315</v>
      </c>
      <c r="C118" s="28">
        <v>8382</v>
      </c>
      <c r="D118" s="29">
        <f t="shared" si="3"/>
        <v>67</v>
      </c>
      <c r="E118" s="30">
        <v>3152</v>
      </c>
      <c r="F118" s="30">
        <v>3173</v>
      </c>
      <c r="G118" s="29">
        <f t="shared" si="4"/>
        <v>21</v>
      </c>
    </row>
    <row r="119" spans="1:7" x14ac:dyDescent="0.25">
      <c r="A119" s="21" t="s">
        <v>131</v>
      </c>
      <c r="B119" s="31">
        <v>2688</v>
      </c>
      <c r="C119" s="32">
        <v>2678</v>
      </c>
      <c r="D119" s="24">
        <f t="shared" si="3"/>
        <v>-10</v>
      </c>
      <c r="E119" s="25">
        <v>1285</v>
      </c>
      <c r="F119" s="25">
        <v>1273</v>
      </c>
      <c r="G119" s="24">
        <f t="shared" si="4"/>
        <v>-12</v>
      </c>
    </row>
    <row r="120" spans="1:7" x14ac:dyDescent="0.25">
      <c r="A120" s="26" t="s">
        <v>132</v>
      </c>
      <c r="B120" s="27">
        <v>81026</v>
      </c>
      <c r="C120" s="28">
        <v>80038</v>
      </c>
      <c r="D120" s="29">
        <f t="shared" si="3"/>
        <v>-988</v>
      </c>
      <c r="E120" s="30">
        <v>32041</v>
      </c>
      <c r="F120" s="30">
        <v>32380</v>
      </c>
      <c r="G120" s="29">
        <f t="shared" si="4"/>
        <v>339</v>
      </c>
    </row>
    <row r="121" spans="1:7" x14ac:dyDescent="0.25">
      <c r="A121" s="21" t="s">
        <v>133</v>
      </c>
      <c r="B121" s="31">
        <v>36994</v>
      </c>
      <c r="C121" s="32">
        <v>38482</v>
      </c>
      <c r="D121" s="24">
        <f t="shared" si="3"/>
        <v>1488</v>
      </c>
      <c r="E121" s="25">
        <v>15940</v>
      </c>
      <c r="F121" s="25">
        <v>16916</v>
      </c>
      <c r="G121" s="24">
        <f t="shared" si="4"/>
        <v>976</v>
      </c>
    </row>
    <row r="122" spans="1:7" x14ac:dyDescent="0.25">
      <c r="A122" s="26" t="s">
        <v>134</v>
      </c>
      <c r="B122" s="27">
        <v>14646</v>
      </c>
      <c r="C122" s="28">
        <v>14924</v>
      </c>
      <c r="D122" s="29">
        <f t="shared" si="3"/>
        <v>278</v>
      </c>
      <c r="E122" s="30">
        <v>6289</v>
      </c>
      <c r="F122" s="30">
        <v>6696</v>
      </c>
      <c r="G122" s="29">
        <f t="shared" si="4"/>
        <v>407</v>
      </c>
    </row>
    <row r="123" spans="1:7" x14ac:dyDescent="0.25">
      <c r="A123" s="21" t="s">
        <v>52</v>
      </c>
      <c r="B123" s="31">
        <v>455</v>
      </c>
      <c r="C123" s="32">
        <v>436</v>
      </c>
      <c r="D123" s="24">
        <f t="shared" si="3"/>
        <v>-19</v>
      </c>
      <c r="E123" s="25">
        <v>197</v>
      </c>
      <c r="F123" s="25">
        <v>190</v>
      </c>
      <c r="G123" s="24">
        <f t="shared" si="4"/>
        <v>-7</v>
      </c>
    </row>
    <row r="124" spans="1:7" x14ac:dyDescent="0.25">
      <c r="A124" s="26" t="s">
        <v>203</v>
      </c>
      <c r="B124" s="27">
        <v>13295</v>
      </c>
      <c r="C124" s="28">
        <v>16190</v>
      </c>
      <c r="D124" s="29">
        <f t="shared" si="3"/>
        <v>2895</v>
      </c>
      <c r="E124" s="30">
        <v>4534</v>
      </c>
      <c r="F124" s="30">
        <v>5759</v>
      </c>
      <c r="G124" s="29">
        <f t="shared" si="4"/>
        <v>1225</v>
      </c>
    </row>
    <row r="125" spans="1:7" x14ac:dyDescent="0.25">
      <c r="A125" s="21" t="s">
        <v>53</v>
      </c>
      <c r="B125" s="31">
        <v>5612</v>
      </c>
      <c r="C125" s="32">
        <v>5736</v>
      </c>
      <c r="D125" s="24">
        <f t="shared" si="3"/>
        <v>124</v>
      </c>
      <c r="E125" s="25">
        <v>2248</v>
      </c>
      <c r="F125" s="25">
        <v>2328</v>
      </c>
      <c r="G125" s="24">
        <f t="shared" si="4"/>
        <v>80</v>
      </c>
    </row>
    <row r="126" spans="1:7" x14ac:dyDescent="0.25">
      <c r="A126" s="26" t="s">
        <v>135</v>
      </c>
      <c r="B126" s="27">
        <v>2307</v>
      </c>
      <c r="C126" s="28">
        <v>2174</v>
      </c>
      <c r="D126" s="29">
        <f t="shared" si="3"/>
        <v>-133</v>
      </c>
      <c r="E126" s="30">
        <v>896</v>
      </c>
      <c r="F126" s="30">
        <v>866</v>
      </c>
      <c r="G126" s="29">
        <f t="shared" si="4"/>
        <v>-30</v>
      </c>
    </row>
    <row r="127" spans="1:7" x14ac:dyDescent="0.25">
      <c r="A127" s="21" t="s">
        <v>136</v>
      </c>
      <c r="B127" s="31">
        <v>50010</v>
      </c>
      <c r="C127" s="32">
        <v>49321</v>
      </c>
      <c r="D127" s="24">
        <f t="shared" si="3"/>
        <v>-689</v>
      </c>
      <c r="E127" s="25">
        <v>23830</v>
      </c>
      <c r="F127" s="25">
        <v>24667</v>
      </c>
      <c r="G127" s="24">
        <f t="shared" si="4"/>
        <v>837</v>
      </c>
    </row>
    <row r="128" spans="1:7" x14ac:dyDescent="0.25">
      <c r="A128" s="26" t="s">
        <v>137</v>
      </c>
      <c r="B128" s="27">
        <v>7779</v>
      </c>
      <c r="C128" s="28">
        <v>7952</v>
      </c>
      <c r="D128" s="29">
        <f t="shared" si="3"/>
        <v>173</v>
      </c>
      <c r="E128" s="30">
        <v>2872</v>
      </c>
      <c r="F128" s="30">
        <v>2998</v>
      </c>
      <c r="G128" s="29">
        <f t="shared" si="4"/>
        <v>126</v>
      </c>
    </row>
    <row r="129" spans="1:7" x14ac:dyDescent="0.25">
      <c r="A129" s="21" t="s">
        <v>138</v>
      </c>
      <c r="B129" s="31">
        <v>1734</v>
      </c>
      <c r="C129" s="32">
        <v>1712</v>
      </c>
      <c r="D129" s="24">
        <f t="shared" si="3"/>
        <v>-22</v>
      </c>
      <c r="E129" s="25">
        <v>1040</v>
      </c>
      <c r="F129" s="25">
        <v>1064</v>
      </c>
      <c r="G129" s="24">
        <f t="shared" si="4"/>
        <v>24</v>
      </c>
    </row>
    <row r="130" spans="1:7" x14ac:dyDescent="0.25">
      <c r="A130" s="26" t="s">
        <v>139</v>
      </c>
      <c r="B130" s="27">
        <v>1442</v>
      </c>
      <c r="C130" s="28">
        <v>1556</v>
      </c>
      <c r="D130" s="29">
        <f t="shared" si="3"/>
        <v>114</v>
      </c>
      <c r="E130" s="30">
        <v>586</v>
      </c>
      <c r="F130" s="30">
        <v>667</v>
      </c>
      <c r="G130" s="29">
        <f t="shared" si="4"/>
        <v>81</v>
      </c>
    </row>
    <row r="131" spans="1:7" ht="14.25" customHeight="1" x14ac:dyDescent="0.25">
      <c r="A131" s="21" t="s">
        <v>140</v>
      </c>
      <c r="B131" s="31">
        <v>4434</v>
      </c>
      <c r="C131" s="32">
        <v>4589</v>
      </c>
      <c r="D131" s="24">
        <f t="shared" si="3"/>
        <v>155</v>
      </c>
      <c r="E131" s="25">
        <v>2206</v>
      </c>
      <c r="F131" s="25">
        <v>2242</v>
      </c>
      <c r="G131" s="24">
        <f t="shared" si="4"/>
        <v>36</v>
      </c>
    </row>
    <row r="132" spans="1:7" ht="14.4" thickBot="1" x14ac:dyDescent="0.3">
      <c r="A132" s="41" t="s">
        <v>141</v>
      </c>
      <c r="B132" s="42">
        <v>384</v>
      </c>
      <c r="C132" s="43">
        <v>394</v>
      </c>
      <c r="D132" s="44">
        <f t="shared" si="3"/>
        <v>10</v>
      </c>
      <c r="E132" s="45">
        <v>150</v>
      </c>
      <c r="F132" s="45">
        <v>158</v>
      </c>
      <c r="G132" s="44">
        <f t="shared" si="4"/>
        <v>8</v>
      </c>
    </row>
    <row r="133" spans="1:7" ht="24" customHeight="1" thickBot="1" x14ac:dyDescent="0.3">
      <c r="A133" s="20" t="s">
        <v>5</v>
      </c>
      <c r="B133" s="16">
        <f>SUM(B134:B152)</f>
        <v>552352</v>
      </c>
      <c r="C133" s="19">
        <f>SUM(C134:C152)</f>
        <v>557518</v>
      </c>
      <c r="D133" s="18">
        <f t="shared" si="3"/>
        <v>5166</v>
      </c>
      <c r="E133" s="19">
        <f>SUM(E134:E152)</f>
        <v>218077</v>
      </c>
      <c r="F133" s="40">
        <f>SUM(F134:F152)</f>
        <v>226340</v>
      </c>
      <c r="G133" s="18">
        <f t="shared" si="4"/>
        <v>8263</v>
      </c>
    </row>
    <row r="134" spans="1:7" x14ac:dyDescent="0.25">
      <c r="A134" s="21" t="s">
        <v>142</v>
      </c>
      <c r="B134" s="31">
        <v>9939</v>
      </c>
      <c r="C134" s="32">
        <v>10195</v>
      </c>
      <c r="D134" s="24">
        <f t="shared" si="3"/>
        <v>256</v>
      </c>
      <c r="E134" s="25">
        <v>3114</v>
      </c>
      <c r="F134" s="25">
        <v>3416</v>
      </c>
      <c r="G134" s="24">
        <f t="shared" si="4"/>
        <v>302</v>
      </c>
    </row>
    <row r="135" spans="1:7" x14ac:dyDescent="0.25">
      <c r="A135" s="26" t="s">
        <v>45</v>
      </c>
      <c r="B135" s="27">
        <v>0</v>
      </c>
      <c r="C135" s="28">
        <v>0</v>
      </c>
      <c r="D135" s="29">
        <f t="shared" ref="D135:D198" si="5">C135-B135</f>
        <v>0</v>
      </c>
      <c r="E135" s="30">
        <v>0</v>
      </c>
      <c r="F135" s="30">
        <v>0</v>
      </c>
      <c r="G135" s="29">
        <f t="shared" ref="G135:G198" si="6">F135-E135</f>
        <v>0</v>
      </c>
    </row>
    <row r="136" spans="1:7" x14ac:dyDescent="0.25">
      <c r="A136" s="21" t="s">
        <v>143</v>
      </c>
      <c r="B136" s="31">
        <v>5369</v>
      </c>
      <c r="C136" s="32">
        <v>5581</v>
      </c>
      <c r="D136" s="24">
        <f t="shared" si="5"/>
        <v>212</v>
      </c>
      <c r="E136" s="25">
        <v>2203</v>
      </c>
      <c r="F136" s="25">
        <v>2362</v>
      </c>
      <c r="G136" s="24">
        <f t="shared" si="6"/>
        <v>159</v>
      </c>
    </row>
    <row r="137" spans="1:7" x14ac:dyDescent="0.25">
      <c r="A137" s="26" t="s">
        <v>144</v>
      </c>
      <c r="B137" s="27">
        <v>528</v>
      </c>
      <c r="C137" s="28">
        <v>542</v>
      </c>
      <c r="D137" s="29">
        <f t="shared" si="5"/>
        <v>14</v>
      </c>
      <c r="E137" s="30">
        <v>199</v>
      </c>
      <c r="F137" s="30">
        <v>200</v>
      </c>
      <c r="G137" s="29">
        <f t="shared" si="6"/>
        <v>1</v>
      </c>
    </row>
    <row r="138" spans="1:7" x14ac:dyDescent="0.25">
      <c r="A138" s="21" t="s">
        <v>145</v>
      </c>
      <c r="B138" s="31">
        <v>2271</v>
      </c>
      <c r="C138" s="32">
        <v>2427</v>
      </c>
      <c r="D138" s="24">
        <f t="shared" si="5"/>
        <v>156</v>
      </c>
      <c r="E138" s="25">
        <v>1170</v>
      </c>
      <c r="F138" s="25">
        <v>1261</v>
      </c>
      <c r="G138" s="24">
        <f t="shared" si="6"/>
        <v>91</v>
      </c>
    </row>
    <row r="139" spans="1:7" x14ac:dyDescent="0.25">
      <c r="A139" s="26" t="s">
        <v>146</v>
      </c>
      <c r="B139" s="27">
        <v>10819</v>
      </c>
      <c r="C139" s="28">
        <v>10701</v>
      </c>
      <c r="D139" s="29">
        <f t="shared" si="5"/>
        <v>-118</v>
      </c>
      <c r="E139" s="30">
        <v>4601</v>
      </c>
      <c r="F139" s="30">
        <v>4704</v>
      </c>
      <c r="G139" s="29">
        <f t="shared" si="6"/>
        <v>103</v>
      </c>
    </row>
    <row r="140" spans="1:7" x14ac:dyDescent="0.25">
      <c r="A140" s="21" t="s">
        <v>147</v>
      </c>
      <c r="B140" s="31">
        <v>42088</v>
      </c>
      <c r="C140" s="32">
        <v>42027</v>
      </c>
      <c r="D140" s="24">
        <f t="shared" si="5"/>
        <v>-61</v>
      </c>
      <c r="E140" s="25">
        <v>15994</v>
      </c>
      <c r="F140" s="25">
        <v>16252</v>
      </c>
      <c r="G140" s="24">
        <f t="shared" si="6"/>
        <v>258</v>
      </c>
    </row>
    <row r="141" spans="1:7" x14ac:dyDescent="0.25">
      <c r="A141" s="26" t="s">
        <v>148</v>
      </c>
      <c r="B141" s="27">
        <v>13249</v>
      </c>
      <c r="C141" s="28">
        <v>12991</v>
      </c>
      <c r="D141" s="29">
        <f t="shared" si="5"/>
        <v>-258</v>
      </c>
      <c r="E141" s="30">
        <v>5207</v>
      </c>
      <c r="F141" s="30">
        <v>5193</v>
      </c>
      <c r="G141" s="29">
        <f t="shared" si="6"/>
        <v>-14</v>
      </c>
    </row>
    <row r="142" spans="1:7" x14ac:dyDescent="0.25">
      <c r="A142" s="21" t="s">
        <v>149</v>
      </c>
      <c r="B142" s="31">
        <v>23454</v>
      </c>
      <c r="C142" s="32">
        <v>24440</v>
      </c>
      <c r="D142" s="24">
        <f t="shared" si="5"/>
        <v>986</v>
      </c>
      <c r="E142" s="25">
        <v>9548</v>
      </c>
      <c r="F142" s="25">
        <v>10019</v>
      </c>
      <c r="G142" s="24">
        <f t="shared" si="6"/>
        <v>471</v>
      </c>
    </row>
    <row r="143" spans="1:7" x14ac:dyDescent="0.25">
      <c r="A143" s="26" t="s">
        <v>150</v>
      </c>
      <c r="B143" s="27">
        <v>5272</v>
      </c>
      <c r="C143" s="28">
        <v>5733</v>
      </c>
      <c r="D143" s="29">
        <f t="shared" si="5"/>
        <v>461</v>
      </c>
      <c r="E143" s="30">
        <v>1972</v>
      </c>
      <c r="F143" s="30">
        <v>2105</v>
      </c>
      <c r="G143" s="29">
        <f t="shared" si="6"/>
        <v>133</v>
      </c>
    </row>
    <row r="144" spans="1:7" x14ac:dyDescent="0.25">
      <c r="A144" s="21" t="s">
        <v>151</v>
      </c>
      <c r="B144" s="31">
        <v>12364</v>
      </c>
      <c r="C144" s="32">
        <v>13001</v>
      </c>
      <c r="D144" s="24">
        <f t="shared" si="5"/>
        <v>637</v>
      </c>
      <c r="E144" s="25">
        <v>4803</v>
      </c>
      <c r="F144" s="25">
        <v>5113</v>
      </c>
      <c r="G144" s="24">
        <f t="shared" si="6"/>
        <v>310</v>
      </c>
    </row>
    <row r="145" spans="1:7" x14ac:dyDescent="0.25">
      <c r="A145" s="26" t="s">
        <v>152</v>
      </c>
      <c r="B145" s="27">
        <v>36254</v>
      </c>
      <c r="C145" s="28">
        <v>36305</v>
      </c>
      <c r="D145" s="29">
        <f t="shared" si="5"/>
        <v>51</v>
      </c>
      <c r="E145" s="30">
        <v>15554</v>
      </c>
      <c r="F145" s="30">
        <v>16186</v>
      </c>
      <c r="G145" s="29">
        <f t="shared" si="6"/>
        <v>632</v>
      </c>
    </row>
    <row r="146" spans="1:7" x14ac:dyDescent="0.25">
      <c r="A146" s="21" t="s">
        <v>53</v>
      </c>
      <c r="B146" s="31">
        <v>3645</v>
      </c>
      <c r="C146" s="32">
        <v>4220</v>
      </c>
      <c r="D146" s="24">
        <f t="shared" si="5"/>
        <v>575</v>
      </c>
      <c r="E146" s="25">
        <v>1844</v>
      </c>
      <c r="F146" s="25">
        <v>2147</v>
      </c>
      <c r="G146" s="24">
        <f t="shared" si="6"/>
        <v>303</v>
      </c>
    </row>
    <row r="147" spans="1:7" x14ac:dyDescent="0.25">
      <c r="A147" s="26" t="s">
        <v>153</v>
      </c>
      <c r="B147" s="27">
        <v>311527</v>
      </c>
      <c r="C147" s="28">
        <v>313375</v>
      </c>
      <c r="D147" s="29">
        <f t="shared" si="5"/>
        <v>1848</v>
      </c>
      <c r="E147" s="30">
        <v>120572</v>
      </c>
      <c r="F147" s="30">
        <v>125045</v>
      </c>
      <c r="G147" s="29">
        <f t="shared" si="6"/>
        <v>4473</v>
      </c>
    </row>
    <row r="148" spans="1:7" x14ac:dyDescent="0.25">
      <c r="A148" s="21" t="s">
        <v>154</v>
      </c>
      <c r="B148" s="31">
        <v>26921</v>
      </c>
      <c r="C148" s="32">
        <v>27616</v>
      </c>
      <c r="D148" s="24">
        <f t="shared" si="5"/>
        <v>695</v>
      </c>
      <c r="E148" s="25">
        <v>11171</v>
      </c>
      <c r="F148" s="25">
        <v>11826</v>
      </c>
      <c r="G148" s="24">
        <f t="shared" si="6"/>
        <v>655</v>
      </c>
    </row>
    <row r="149" spans="1:7" x14ac:dyDescent="0.25">
      <c r="A149" s="26" t="s">
        <v>46</v>
      </c>
      <c r="B149" s="27">
        <v>205</v>
      </c>
      <c r="C149" s="28">
        <v>184</v>
      </c>
      <c r="D149" s="29">
        <f t="shared" si="5"/>
        <v>-21</v>
      </c>
      <c r="E149" s="30">
        <v>79</v>
      </c>
      <c r="F149" s="30">
        <v>73</v>
      </c>
      <c r="G149" s="29">
        <f t="shared" si="6"/>
        <v>-6</v>
      </c>
    </row>
    <row r="150" spans="1:7" x14ac:dyDescent="0.25">
      <c r="A150" s="21" t="s">
        <v>155</v>
      </c>
      <c r="B150" s="31">
        <v>12912</v>
      </c>
      <c r="C150" s="32">
        <v>13242</v>
      </c>
      <c r="D150" s="24">
        <f t="shared" si="5"/>
        <v>330</v>
      </c>
      <c r="E150" s="25">
        <v>5407</v>
      </c>
      <c r="F150" s="25">
        <v>5779</v>
      </c>
      <c r="G150" s="24">
        <f t="shared" si="6"/>
        <v>372</v>
      </c>
    </row>
    <row r="151" spans="1:7" ht="14.25" customHeight="1" x14ac:dyDescent="0.25">
      <c r="A151" s="26" t="s">
        <v>32</v>
      </c>
      <c r="B151" s="27">
        <v>11049</v>
      </c>
      <c r="C151" s="28">
        <v>10903</v>
      </c>
      <c r="D151" s="29">
        <f t="shared" si="5"/>
        <v>-146</v>
      </c>
      <c r="E151" s="30">
        <v>4399</v>
      </c>
      <c r="F151" s="30">
        <v>4393</v>
      </c>
      <c r="G151" s="29">
        <f t="shared" si="6"/>
        <v>-6</v>
      </c>
    </row>
    <row r="152" spans="1:7" ht="14.4" thickBot="1" x14ac:dyDescent="0.3">
      <c r="A152" s="34" t="s">
        <v>54</v>
      </c>
      <c r="B152" s="35">
        <v>24486</v>
      </c>
      <c r="C152" s="36">
        <v>24035</v>
      </c>
      <c r="D152" s="37">
        <f t="shared" si="5"/>
        <v>-451</v>
      </c>
      <c r="E152" s="38">
        <v>10240</v>
      </c>
      <c r="F152" s="38">
        <v>10266</v>
      </c>
      <c r="G152" s="37">
        <f t="shared" si="6"/>
        <v>26</v>
      </c>
    </row>
    <row r="153" spans="1:7" ht="24" customHeight="1" thickBot="1" x14ac:dyDescent="0.3">
      <c r="A153" s="20" t="s">
        <v>6</v>
      </c>
      <c r="B153" s="16">
        <f>SUM(B154:B171)</f>
        <v>150928</v>
      </c>
      <c r="C153" s="19">
        <f>SUM(C154:C171)</f>
        <v>157314</v>
      </c>
      <c r="D153" s="18">
        <f t="shared" si="5"/>
        <v>6386</v>
      </c>
      <c r="E153" s="19">
        <f>SUM(E154:E171)</f>
        <v>52645</v>
      </c>
      <c r="F153" s="40">
        <f>SUM(F154:F171)</f>
        <v>55722</v>
      </c>
      <c r="G153" s="18">
        <f t="shared" si="6"/>
        <v>3077</v>
      </c>
    </row>
    <row r="154" spans="1:7" x14ac:dyDescent="0.25">
      <c r="A154" s="21" t="s">
        <v>156</v>
      </c>
      <c r="B154" s="51">
        <v>7388</v>
      </c>
      <c r="C154" s="52">
        <v>7455</v>
      </c>
      <c r="D154" s="24">
        <f t="shared" si="5"/>
        <v>67</v>
      </c>
      <c r="E154" s="25">
        <v>2627</v>
      </c>
      <c r="F154" s="25">
        <v>2748</v>
      </c>
      <c r="G154" s="24">
        <f t="shared" si="6"/>
        <v>121</v>
      </c>
    </row>
    <row r="155" spans="1:7" x14ac:dyDescent="0.25">
      <c r="A155" s="26" t="s">
        <v>33</v>
      </c>
      <c r="B155" s="53">
        <v>870</v>
      </c>
      <c r="C155" s="54">
        <v>915</v>
      </c>
      <c r="D155" s="29">
        <f t="shared" si="5"/>
        <v>45</v>
      </c>
      <c r="E155" s="30">
        <v>318</v>
      </c>
      <c r="F155" s="30">
        <v>329</v>
      </c>
      <c r="G155" s="29">
        <f t="shared" si="6"/>
        <v>11</v>
      </c>
    </row>
    <row r="156" spans="1:7" x14ac:dyDescent="0.25">
      <c r="A156" s="21" t="s">
        <v>34</v>
      </c>
      <c r="B156" s="55">
        <v>408</v>
      </c>
      <c r="C156" s="56">
        <v>389</v>
      </c>
      <c r="D156" s="24">
        <f t="shared" si="5"/>
        <v>-19</v>
      </c>
      <c r="E156" s="25">
        <v>152</v>
      </c>
      <c r="F156" s="25">
        <v>149</v>
      </c>
      <c r="G156" s="24">
        <f t="shared" si="6"/>
        <v>-3</v>
      </c>
    </row>
    <row r="157" spans="1:7" x14ac:dyDescent="0.25">
      <c r="A157" s="26" t="s">
        <v>35</v>
      </c>
      <c r="B157" s="53">
        <v>3050</v>
      </c>
      <c r="C157" s="54">
        <v>3072</v>
      </c>
      <c r="D157" s="29">
        <f t="shared" si="5"/>
        <v>22</v>
      </c>
      <c r="E157" s="30">
        <v>1038</v>
      </c>
      <c r="F157" s="30">
        <v>1072</v>
      </c>
      <c r="G157" s="29">
        <f t="shared" si="6"/>
        <v>34</v>
      </c>
    </row>
    <row r="158" spans="1:7" x14ac:dyDescent="0.25">
      <c r="A158" s="21" t="s">
        <v>197</v>
      </c>
      <c r="B158" s="55">
        <v>5493</v>
      </c>
      <c r="C158" s="56">
        <v>5564</v>
      </c>
      <c r="D158" s="24">
        <f t="shared" si="5"/>
        <v>71</v>
      </c>
      <c r="E158" s="25">
        <v>1815</v>
      </c>
      <c r="F158" s="25">
        <v>1886</v>
      </c>
      <c r="G158" s="24">
        <f t="shared" si="6"/>
        <v>71</v>
      </c>
    </row>
    <row r="159" spans="1:7" x14ac:dyDescent="0.25">
      <c r="A159" s="26" t="s">
        <v>157</v>
      </c>
      <c r="B159" s="53">
        <v>4846</v>
      </c>
      <c r="C159" s="54">
        <v>4988</v>
      </c>
      <c r="D159" s="29">
        <f t="shared" si="5"/>
        <v>142</v>
      </c>
      <c r="E159" s="30">
        <v>1538</v>
      </c>
      <c r="F159" s="30">
        <v>1589</v>
      </c>
      <c r="G159" s="29">
        <f t="shared" si="6"/>
        <v>51</v>
      </c>
    </row>
    <row r="160" spans="1:7" x14ac:dyDescent="0.25">
      <c r="A160" s="21" t="s">
        <v>36</v>
      </c>
      <c r="B160" s="55">
        <v>1795</v>
      </c>
      <c r="C160" s="56">
        <v>1899</v>
      </c>
      <c r="D160" s="24">
        <f t="shared" si="5"/>
        <v>104</v>
      </c>
      <c r="E160" s="25">
        <v>610</v>
      </c>
      <c r="F160" s="25">
        <v>636</v>
      </c>
      <c r="G160" s="24">
        <f t="shared" si="6"/>
        <v>26</v>
      </c>
    </row>
    <row r="161" spans="1:7" x14ac:dyDescent="0.25">
      <c r="A161" s="26" t="s">
        <v>37</v>
      </c>
      <c r="B161" s="53">
        <v>1616</v>
      </c>
      <c r="C161" s="54">
        <v>1622</v>
      </c>
      <c r="D161" s="29">
        <f t="shared" si="5"/>
        <v>6</v>
      </c>
      <c r="E161" s="30">
        <v>537</v>
      </c>
      <c r="F161" s="30">
        <v>538</v>
      </c>
      <c r="G161" s="29">
        <f t="shared" si="6"/>
        <v>1</v>
      </c>
    </row>
    <row r="162" spans="1:7" x14ac:dyDescent="0.25">
      <c r="A162" s="21" t="s">
        <v>158</v>
      </c>
      <c r="B162" s="55">
        <v>6656</v>
      </c>
      <c r="C162" s="56">
        <v>7197</v>
      </c>
      <c r="D162" s="24">
        <f t="shared" si="5"/>
        <v>541</v>
      </c>
      <c r="E162" s="25">
        <v>2279</v>
      </c>
      <c r="F162" s="25">
        <v>2513</v>
      </c>
      <c r="G162" s="24">
        <f t="shared" si="6"/>
        <v>234</v>
      </c>
    </row>
    <row r="163" spans="1:7" x14ac:dyDescent="0.25">
      <c r="A163" s="26" t="s">
        <v>38</v>
      </c>
      <c r="B163" s="53">
        <v>1342</v>
      </c>
      <c r="C163" s="54">
        <v>1328</v>
      </c>
      <c r="D163" s="29">
        <f t="shared" si="5"/>
        <v>-14</v>
      </c>
      <c r="E163" s="30">
        <v>462</v>
      </c>
      <c r="F163" s="30">
        <v>449</v>
      </c>
      <c r="G163" s="29">
        <f t="shared" si="6"/>
        <v>-13</v>
      </c>
    </row>
    <row r="164" spans="1:7" x14ac:dyDescent="0.25">
      <c r="A164" s="21" t="s">
        <v>39</v>
      </c>
      <c r="B164" s="55">
        <v>3525</v>
      </c>
      <c r="C164" s="56">
        <v>3667</v>
      </c>
      <c r="D164" s="24">
        <f t="shared" si="5"/>
        <v>142</v>
      </c>
      <c r="E164" s="25">
        <v>1212</v>
      </c>
      <c r="F164" s="25">
        <v>1255</v>
      </c>
      <c r="G164" s="24">
        <f t="shared" si="6"/>
        <v>43</v>
      </c>
    </row>
    <row r="165" spans="1:7" x14ac:dyDescent="0.25">
      <c r="A165" s="26" t="s">
        <v>55</v>
      </c>
      <c r="B165" s="53">
        <v>4706</v>
      </c>
      <c r="C165" s="54">
        <v>4645</v>
      </c>
      <c r="D165" s="29">
        <f t="shared" si="5"/>
        <v>-61</v>
      </c>
      <c r="E165" s="30">
        <v>1802</v>
      </c>
      <c r="F165" s="30">
        <v>1776</v>
      </c>
      <c r="G165" s="29">
        <f t="shared" si="6"/>
        <v>-26</v>
      </c>
    </row>
    <row r="166" spans="1:7" x14ac:dyDescent="0.25">
      <c r="A166" s="21" t="s">
        <v>159</v>
      </c>
      <c r="B166" s="55">
        <v>27617</v>
      </c>
      <c r="C166" s="56">
        <v>29057</v>
      </c>
      <c r="D166" s="24">
        <f t="shared" si="5"/>
        <v>1440</v>
      </c>
      <c r="E166" s="25">
        <v>10350</v>
      </c>
      <c r="F166" s="25">
        <v>10786</v>
      </c>
      <c r="G166" s="24">
        <f t="shared" si="6"/>
        <v>436</v>
      </c>
    </row>
    <row r="167" spans="1:7" x14ac:dyDescent="0.25">
      <c r="A167" s="26" t="s">
        <v>42</v>
      </c>
      <c r="B167" s="53">
        <v>492</v>
      </c>
      <c r="C167" s="54">
        <v>480</v>
      </c>
      <c r="D167" s="29">
        <f t="shared" si="5"/>
        <v>-12</v>
      </c>
      <c r="E167" s="30">
        <v>179</v>
      </c>
      <c r="F167" s="30">
        <v>172</v>
      </c>
      <c r="G167" s="29">
        <f t="shared" si="6"/>
        <v>-7</v>
      </c>
    </row>
    <row r="168" spans="1:7" x14ac:dyDescent="0.25">
      <c r="A168" s="21" t="s">
        <v>40</v>
      </c>
      <c r="B168" s="55">
        <v>1497</v>
      </c>
      <c r="C168" s="56">
        <v>1492</v>
      </c>
      <c r="D168" s="24">
        <f t="shared" si="5"/>
        <v>-5</v>
      </c>
      <c r="E168" s="25">
        <v>545</v>
      </c>
      <c r="F168" s="25">
        <v>557</v>
      </c>
      <c r="G168" s="24">
        <f t="shared" si="6"/>
        <v>12</v>
      </c>
    </row>
    <row r="169" spans="1:7" x14ac:dyDescent="0.25">
      <c r="A169" s="26" t="s">
        <v>160</v>
      </c>
      <c r="B169" s="53">
        <v>32465</v>
      </c>
      <c r="C169" s="54">
        <v>33262</v>
      </c>
      <c r="D169" s="29">
        <f t="shared" si="5"/>
        <v>797</v>
      </c>
      <c r="E169" s="30">
        <v>11181</v>
      </c>
      <c r="F169" s="30">
        <v>11800</v>
      </c>
      <c r="G169" s="29">
        <f t="shared" si="6"/>
        <v>619</v>
      </c>
    </row>
    <row r="170" spans="1:7" ht="14.25" customHeight="1" x14ac:dyDescent="0.25">
      <c r="A170" s="21" t="s">
        <v>161</v>
      </c>
      <c r="B170" s="55">
        <v>43698</v>
      </c>
      <c r="C170" s="56">
        <v>46660</v>
      </c>
      <c r="D170" s="24">
        <f t="shared" si="5"/>
        <v>2962</v>
      </c>
      <c r="E170" s="25">
        <v>14722</v>
      </c>
      <c r="F170" s="25">
        <v>16126</v>
      </c>
      <c r="G170" s="24">
        <f t="shared" si="6"/>
        <v>1404</v>
      </c>
    </row>
    <row r="171" spans="1:7" ht="14.4" thickBot="1" x14ac:dyDescent="0.3">
      <c r="A171" s="41" t="s">
        <v>41</v>
      </c>
      <c r="B171" s="57">
        <v>3464</v>
      </c>
      <c r="C171" s="58">
        <v>3622</v>
      </c>
      <c r="D171" s="44">
        <f t="shared" si="5"/>
        <v>158</v>
      </c>
      <c r="E171" s="45">
        <v>1278</v>
      </c>
      <c r="F171" s="45">
        <v>1341</v>
      </c>
      <c r="G171" s="44">
        <f t="shared" si="6"/>
        <v>63</v>
      </c>
    </row>
    <row r="172" spans="1:7" ht="24" customHeight="1" thickBot="1" x14ac:dyDescent="0.3">
      <c r="A172" s="20" t="s">
        <v>7</v>
      </c>
      <c r="B172" s="59">
        <f>SUM(B173:B205)</f>
        <v>267568</v>
      </c>
      <c r="C172" s="60">
        <f>SUM(C173:C205)</f>
        <v>285530</v>
      </c>
      <c r="D172" s="61">
        <f t="shared" si="5"/>
        <v>17962</v>
      </c>
      <c r="E172" s="60">
        <f>SUM(E173:E205)</f>
        <v>99507</v>
      </c>
      <c r="F172" s="62">
        <f>SUM(F173:F205)</f>
        <v>108668</v>
      </c>
      <c r="G172" s="61">
        <f t="shared" si="6"/>
        <v>9161</v>
      </c>
    </row>
    <row r="173" spans="1:7" x14ac:dyDescent="0.25">
      <c r="A173" s="21" t="s">
        <v>162</v>
      </c>
      <c r="B173" s="31">
        <v>2955</v>
      </c>
      <c r="C173" s="32">
        <v>3038</v>
      </c>
      <c r="D173" s="24">
        <f t="shared" si="5"/>
        <v>83</v>
      </c>
      <c r="E173" s="25">
        <v>1091</v>
      </c>
      <c r="F173" s="25">
        <v>1154</v>
      </c>
      <c r="G173" s="24">
        <f t="shared" si="6"/>
        <v>63</v>
      </c>
    </row>
    <row r="174" spans="1:7" x14ac:dyDescent="0.25">
      <c r="A174" s="26" t="s">
        <v>163</v>
      </c>
      <c r="B174" s="27">
        <v>4024</v>
      </c>
      <c r="C174" s="28">
        <v>3852</v>
      </c>
      <c r="D174" s="29">
        <f t="shared" si="5"/>
        <v>-172</v>
      </c>
      <c r="E174" s="30">
        <v>1038</v>
      </c>
      <c r="F174" s="30">
        <v>1119</v>
      </c>
      <c r="G174" s="29">
        <f t="shared" si="6"/>
        <v>81</v>
      </c>
    </row>
    <row r="175" spans="1:7" x14ac:dyDescent="0.25">
      <c r="A175" s="21" t="s">
        <v>187</v>
      </c>
      <c r="B175" s="31">
        <v>2088</v>
      </c>
      <c r="C175" s="32">
        <v>2171</v>
      </c>
      <c r="D175" s="24">
        <f t="shared" si="5"/>
        <v>83</v>
      </c>
      <c r="E175" s="25">
        <v>726</v>
      </c>
      <c r="F175" s="25">
        <v>761</v>
      </c>
      <c r="G175" s="24">
        <f t="shared" si="6"/>
        <v>35</v>
      </c>
    </row>
    <row r="176" spans="1:7" x14ac:dyDescent="0.25">
      <c r="A176" s="26" t="s">
        <v>164</v>
      </c>
      <c r="B176" s="27">
        <v>863</v>
      </c>
      <c r="C176" s="28">
        <v>877</v>
      </c>
      <c r="D176" s="29">
        <f t="shared" si="5"/>
        <v>14</v>
      </c>
      <c r="E176" s="30">
        <v>348</v>
      </c>
      <c r="F176" s="30">
        <v>356</v>
      </c>
      <c r="G176" s="29">
        <f t="shared" si="6"/>
        <v>8</v>
      </c>
    </row>
    <row r="177" spans="1:7" x14ac:dyDescent="0.25">
      <c r="A177" s="21" t="s">
        <v>165</v>
      </c>
      <c r="B177" s="31">
        <v>38839</v>
      </c>
      <c r="C177" s="32">
        <v>43690</v>
      </c>
      <c r="D177" s="24">
        <f t="shared" si="5"/>
        <v>4851</v>
      </c>
      <c r="E177" s="25">
        <v>13105</v>
      </c>
      <c r="F177" s="25">
        <v>15039</v>
      </c>
      <c r="G177" s="24">
        <f t="shared" si="6"/>
        <v>1934</v>
      </c>
    </row>
    <row r="178" spans="1:7" x14ac:dyDescent="0.25">
      <c r="A178" s="26" t="s">
        <v>181</v>
      </c>
      <c r="B178" s="27">
        <v>1171</v>
      </c>
      <c r="C178" s="28">
        <v>1141</v>
      </c>
      <c r="D178" s="29">
        <f t="shared" si="5"/>
        <v>-30</v>
      </c>
      <c r="E178" s="30">
        <v>391</v>
      </c>
      <c r="F178" s="30">
        <v>384</v>
      </c>
      <c r="G178" s="29">
        <f t="shared" si="6"/>
        <v>-7</v>
      </c>
    </row>
    <row r="179" spans="1:7" x14ac:dyDescent="0.25">
      <c r="A179" s="21" t="s">
        <v>43</v>
      </c>
      <c r="B179" s="31">
        <v>1801</v>
      </c>
      <c r="C179" s="32">
        <v>1877</v>
      </c>
      <c r="D179" s="24">
        <f t="shared" si="5"/>
        <v>76</v>
      </c>
      <c r="E179" s="25">
        <v>664</v>
      </c>
      <c r="F179" s="25">
        <v>708</v>
      </c>
      <c r="G179" s="24">
        <f t="shared" si="6"/>
        <v>44</v>
      </c>
    </row>
    <row r="180" spans="1:7" x14ac:dyDescent="0.25">
      <c r="A180" s="26" t="s">
        <v>196</v>
      </c>
      <c r="B180" s="27">
        <v>20611</v>
      </c>
      <c r="C180" s="28">
        <v>21411</v>
      </c>
      <c r="D180" s="29">
        <f t="shared" si="5"/>
        <v>800</v>
      </c>
      <c r="E180" s="30">
        <v>8131</v>
      </c>
      <c r="F180" s="30">
        <v>8626</v>
      </c>
      <c r="G180" s="29">
        <f t="shared" si="6"/>
        <v>495</v>
      </c>
    </row>
    <row r="181" spans="1:7" x14ac:dyDescent="0.25">
      <c r="A181" s="21" t="s">
        <v>182</v>
      </c>
      <c r="B181" s="31">
        <v>3970</v>
      </c>
      <c r="C181" s="32">
        <v>4225</v>
      </c>
      <c r="D181" s="24">
        <f t="shared" si="5"/>
        <v>255</v>
      </c>
      <c r="E181" s="25">
        <v>1453</v>
      </c>
      <c r="F181" s="25">
        <v>1515</v>
      </c>
      <c r="G181" s="24">
        <f t="shared" si="6"/>
        <v>62</v>
      </c>
    </row>
    <row r="182" spans="1:7" x14ac:dyDescent="0.25">
      <c r="A182" s="26" t="s">
        <v>195</v>
      </c>
      <c r="B182" s="27">
        <v>283</v>
      </c>
      <c r="C182" s="28">
        <v>288</v>
      </c>
      <c r="D182" s="29">
        <f t="shared" si="5"/>
        <v>5</v>
      </c>
      <c r="E182" s="30">
        <v>97</v>
      </c>
      <c r="F182" s="30">
        <v>101</v>
      </c>
      <c r="G182" s="29">
        <f t="shared" si="6"/>
        <v>4</v>
      </c>
    </row>
    <row r="183" spans="1:7" x14ac:dyDescent="0.25">
      <c r="A183" s="21" t="s">
        <v>48</v>
      </c>
      <c r="B183" s="31">
        <v>2</v>
      </c>
      <c r="C183" s="32">
        <v>2</v>
      </c>
      <c r="D183" s="24">
        <f t="shared" si="5"/>
        <v>0</v>
      </c>
      <c r="E183" s="25">
        <v>1</v>
      </c>
      <c r="F183" s="25">
        <v>1</v>
      </c>
      <c r="G183" s="24">
        <f t="shared" si="6"/>
        <v>0</v>
      </c>
    </row>
    <row r="184" spans="1:7" x14ac:dyDescent="0.25">
      <c r="A184" s="26" t="s">
        <v>166</v>
      </c>
      <c r="B184" s="27">
        <v>15766</v>
      </c>
      <c r="C184" s="28">
        <v>17354</v>
      </c>
      <c r="D184" s="29">
        <f t="shared" si="5"/>
        <v>1588</v>
      </c>
      <c r="E184" s="30">
        <v>5939</v>
      </c>
      <c r="F184" s="30">
        <v>6701</v>
      </c>
      <c r="G184" s="29">
        <f t="shared" si="6"/>
        <v>762</v>
      </c>
    </row>
    <row r="185" spans="1:7" x14ac:dyDescent="0.25">
      <c r="A185" s="21" t="s">
        <v>194</v>
      </c>
      <c r="B185" s="31">
        <v>11335</v>
      </c>
      <c r="C185" s="32">
        <v>14529</v>
      </c>
      <c r="D185" s="24">
        <f t="shared" si="5"/>
        <v>3194</v>
      </c>
      <c r="E185" s="25">
        <v>4004</v>
      </c>
      <c r="F185" s="25">
        <v>5410</v>
      </c>
      <c r="G185" s="24">
        <f t="shared" si="6"/>
        <v>1406</v>
      </c>
    </row>
    <row r="186" spans="1:7" x14ac:dyDescent="0.25">
      <c r="A186" s="26" t="s">
        <v>167</v>
      </c>
      <c r="B186" s="27">
        <v>1710</v>
      </c>
      <c r="C186" s="28">
        <v>1642</v>
      </c>
      <c r="D186" s="29">
        <f t="shared" si="5"/>
        <v>-68</v>
      </c>
      <c r="E186" s="30">
        <v>695</v>
      </c>
      <c r="F186" s="30">
        <v>689</v>
      </c>
      <c r="G186" s="29">
        <f t="shared" si="6"/>
        <v>-6</v>
      </c>
    </row>
    <row r="187" spans="1:7" x14ac:dyDescent="0.25">
      <c r="A187" s="21" t="s">
        <v>168</v>
      </c>
      <c r="B187" s="31">
        <v>339</v>
      </c>
      <c r="C187" s="32">
        <v>342</v>
      </c>
      <c r="D187" s="24">
        <f t="shared" si="5"/>
        <v>3</v>
      </c>
      <c r="E187" s="25">
        <v>120</v>
      </c>
      <c r="F187" s="25">
        <v>122</v>
      </c>
      <c r="G187" s="24">
        <f t="shared" si="6"/>
        <v>2</v>
      </c>
    </row>
    <row r="188" spans="1:7" x14ac:dyDescent="0.25">
      <c r="A188" s="26" t="s">
        <v>193</v>
      </c>
      <c r="B188" s="27">
        <v>1043</v>
      </c>
      <c r="C188" s="28">
        <v>1051</v>
      </c>
      <c r="D188" s="29">
        <f t="shared" si="5"/>
        <v>8</v>
      </c>
      <c r="E188" s="30">
        <v>470</v>
      </c>
      <c r="F188" s="30">
        <v>471</v>
      </c>
      <c r="G188" s="29">
        <f t="shared" si="6"/>
        <v>1</v>
      </c>
    </row>
    <row r="189" spans="1:7" x14ac:dyDescent="0.25">
      <c r="A189" s="21" t="s">
        <v>183</v>
      </c>
      <c r="B189" s="31">
        <v>843</v>
      </c>
      <c r="C189" s="32">
        <v>798</v>
      </c>
      <c r="D189" s="24">
        <f t="shared" si="5"/>
        <v>-45</v>
      </c>
      <c r="E189" s="25">
        <v>304</v>
      </c>
      <c r="F189" s="25">
        <v>295</v>
      </c>
      <c r="G189" s="24">
        <f t="shared" si="6"/>
        <v>-9</v>
      </c>
    </row>
    <row r="190" spans="1:7" x14ac:dyDescent="0.25">
      <c r="A190" s="26" t="s">
        <v>169</v>
      </c>
      <c r="B190" s="27">
        <v>8134</v>
      </c>
      <c r="C190" s="28">
        <v>8382</v>
      </c>
      <c r="D190" s="29">
        <f t="shared" si="5"/>
        <v>248</v>
      </c>
      <c r="E190" s="30">
        <v>3156</v>
      </c>
      <c r="F190" s="30">
        <v>3230</v>
      </c>
      <c r="G190" s="29">
        <f t="shared" si="6"/>
        <v>74</v>
      </c>
    </row>
    <row r="191" spans="1:7" x14ac:dyDescent="0.25">
      <c r="A191" s="21" t="s">
        <v>170</v>
      </c>
      <c r="B191" s="31">
        <v>664</v>
      </c>
      <c r="C191" s="32">
        <v>713</v>
      </c>
      <c r="D191" s="24">
        <f t="shared" si="5"/>
        <v>49</v>
      </c>
      <c r="E191" s="25">
        <v>289</v>
      </c>
      <c r="F191" s="25">
        <v>313</v>
      </c>
      <c r="G191" s="24">
        <f t="shared" si="6"/>
        <v>24</v>
      </c>
    </row>
    <row r="192" spans="1:7" x14ac:dyDescent="0.25">
      <c r="A192" s="26" t="s">
        <v>44</v>
      </c>
      <c r="B192" s="27">
        <v>2670</v>
      </c>
      <c r="C192" s="28">
        <v>2863</v>
      </c>
      <c r="D192" s="29">
        <f t="shared" si="5"/>
        <v>193</v>
      </c>
      <c r="E192" s="30">
        <v>1058</v>
      </c>
      <c r="F192" s="30">
        <v>1127</v>
      </c>
      <c r="G192" s="29">
        <f t="shared" si="6"/>
        <v>69</v>
      </c>
    </row>
    <row r="193" spans="1:7" x14ac:dyDescent="0.25">
      <c r="A193" s="21" t="s">
        <v>171</v>
      </c>
      <c r="B193" s="31">
        <v>3797</v>
      </c>
      <c r="C193" s="32">
        <v>4448</v>
      </c>
      <c r="D193" s="24">
        <f t="shared" si="5"/>
        <v>651</v>
      </c>
      <c r="E193" s="25">
        <v>1473</v>
      </c>
      <c r="F193" s="25">
        <v>1843</v>
      </c>
      <c r="G193" s="24">
        <f t="shared" si="6"/>
        <v>370</v>
      </c>
    </row>
    <row r="194" spans="1:7" x14ac:dyDescent="0.25">
      <c r="A194" s="26" t="s">
        <v>184</v>
      </c>
      <c r="B194" s="27">
        <v>28303</v>
      </c>
      <c r="C194" s="28">
        <v>28407</v>
      </c>
      <c r="D194" s="29">
        <f t="shared" si="5"/>
        <v>104</v>
      </c>
      <c r="E194" s="30">
        <v>11304</v>
      </c>
      <c r="F194" s="30">
        <v>11682</v>
      </c>
      <c r="G194" s="29">
        <f t="shared" si="6"/>
        <v>378</v>
      </c>
    </row>
    <row r="195" spans="1:7" x14ac:dyDescent="0.25">
      <c r="A195" s="21" t="s">
        <v>192</v>
      </c>
      <c r="B195" s="31">
        <v>4849</v>
      </c>
      <c r="C195" s="32">
        <v>4782</v>
      </c>
      <c r="D195" s="24">
        <f t="shared" si="5"/>
        <v>-67</v>
      </c>
      <c r="E195" s="25">
        <v>2258</v>
      </c>
      <c r="F195" s="25">
        <v>2273</v>
      </c>
      <c r="G195" s="24">
        <f t="shared" si="6"/>
        <v>15</v>
      </c>
    </row>
    <row r="196" spans="1:7" x14ac:dyDescent="0.25">
      <c r="A196" s="26" t="s">
        <v>172</v>
      </c>
      <c r="B196" s="27">
        <v>377</v>
      </c>
      <c r="C196" s="28">
        <v>379</v>
      </c>
      <c r="D196" s="29">
        <f t="shared" si="5"/>
        <v>2</v>
      </c>
      <c r="E196" s="30">
        <v>137</v>
      </c>
      <c r="F196" s="30">
        <v>137</v>
      </c>
      <c r="G196" s="29">
        <f t="shared" si="6"/>
        <v>0</v>
      </c>
    </row>
    <row r="197" spans="1:7" x14ac:dyDescent="0.25">
      <c r="A197" s="21" t="s">
        <v>191</v>
      </c>
      <c r="B197" s="31">
        <v>353</v>
      </c>
      <c r="C197" s="32">
        <v>348</v>
      </c>
      <c r="D197" s="24">
        <f t="shared" si="5"/>
        <v>-5</v>
      </c>
      <c r="E197" s="25">
        <v>143</v>
      </c>
      <c r="F197" s="25">
        <v>142</v>
      </c>
      <c r="G197" s="24">
        <f t="shared" si="6"/>
        <v>-1</v>
      </c>
    </row>
    <row r="198" spans="1:7" x14ac:dyDescent="0.25">
      <c r="A198" s="26" t="s">
        <v>190</v>
      </c>
      <c r="B198" s="27">
        <v>5544</v>
      </c>
      <c r="C198" s="28">
        <v>5360</v>
      </c>
      <c r="D198" s="29">
        <f t="shared" si="5"/>
        <v>-184</v>
      </c>
      <c r="E198" s="30">
        <v>2044</v>
      </c>
      <c r="F198" s="30">
        <v>2043</v>
      </c>
      <c r="G198" s="29">
        <f t="shared" si="6"/>
        <v>-1</v>
      </c>
    </row>
    <row r="199" spans="1:7" x14ac:dyDescent="0.25">
      <c r="A199" s="21" t="s">
        <v>185</v>
      </c>
      <c r="B199" s="31">
        <v>3984</v>
      </c>
      <c r="C199" s="32">
        <v>4092</v>
      </c>
      <c r="D199" s="24">
        <f t="shared" ref="D199:D205" si="7">C199-B199</f>
        <v>108</v>
      </c>
      <c r="E199" s="25">
        <v>1559</v>
      </c>
      <c r="F199" s="25">
        <v>1581</v>
      </c>
      <c r="G199" s="24">
        <f t="shared" ref="G199:G205" si="8">F199-E199</f>
        <v>22</v>
      </c>
    </row>
    <row r="200" spans="1:7" x14ac:dyDescent="0.25">
      <c r="A200" s="26" t="s">
        <v>186</v>
      </c>
      <c r="B200" s="27">
        <v>19394</v>
      </c>
      <c r="C200" s="28">
        <v>19460</v>
      </c>
      <c r="D200" s="29">
        <f t="shared" si="7"/>
        <v>66</v>
      </c>
      <c r="E200" s="30">
        <v>7750</v>
      </c>
      <c r="F200" s="30">
        <v>7991</v>
      </c>
      <c r="G200" s="29">
        <f t="shared" si="8"/>
        <v>241</v>
      </c>
    </row>
    <row r="201" spans="1:7" x14ac:dyDescent="0.25">
      <c r="A201" s="21" t="s">
        <v>189</v>
      </c>
      <c r="B201" s="31">
        <v>1866</v>
      </c>
      <c r="C201" s="32">
        <v>1857</v>
      </c>
      <c r="D201" s="24">
        <f t="shared" si="7"/>
        <v>-9</v>
      </c>
      <c r="E201" s="25">
        <v>718</v>
      </c>
      <c r="F201" s="25">
        <v>709</v>
      </c>
      <c r="G201" s="24">
        <f t="shared" si="8"/>
        <v>-9</v>
      </c>
    </row>
    <row r="202" spans="1:7" x14ac:dyDescent="0.25">
      <c r="A202" s="26" t="s">
        <v>188</v>
      </c>
      <c r="B202" s="27">
        <v>3976</v>
      </c>
      <c r="C202" s="28">
        <v>3951</v>
      </c>
      <c r="D202" s="29">
        <f t="shared" si="7"/>
        <v>-25</v>
      </c>
      <c r="E202" s="30">
        <v>1324</v>
      </c>
      <c r="F202" s="30">
        <v>1348</v>
      </c>
      <c r="G202" s="29">
        <f t="shared" si="8"/>
        <v>24</v>
      </c>
    </row>
    <row r="203" spans="1:7" x14ac:dyDescent="0.25">
      <c r="A203" s="21" t="s">
        <v>54</v>
      </c>
      <c r="B203" s="31">
        <v>397</v>
      </c>
      <c r="C203" s="32">
        <v>337</v>
      </c>
      <c r="D203" s="24">
        <f t="shared" si="7"/>
        <v>-60</v>
      </c>
      <c r="E203" s="25">
        <v>207</v>
      </c>
      <c r="F203" s="25">
        <v>171</v>
      </c>
      <c r="G203" s="24">
        <f t="shared" si="8"/>
        <v>-36</v>
      </c>
    </row>
    <row r="204" spans="1:7" ht="14.25" customHeight="1" x14ac:dyDescent="0.25">
      <c r="A204" s="26" t="s">
        <v>173</v>
      </c>
      <c r="B204" s="27">
        <v>515</v>
      </c>
      <c r="C204" s="28">
        <v>516</v>
      </c>
      <c r="D204" s="29">
        <f t="shared" si="7"/>
        <v>1</v>
      </c>
      <c r="E204" s="30">
        <v>220</v>
      </c>
      <c r="F204" s="30">
        <v>218</v>
      </c>
      <c r="G204" s="29">
        <f t="shared" si="8"/>
        <v>-2</v>
      </c>
    </row>
    <row r="205" spans="1:7" ht="14.4" thickBot="1" x14ac:dyDescent="0.3">
      <c r="A205" s="34" t="s">
        <v>174</v>
      </c>
      <c r="B205" s="35">
        <v>75102</v>
      </c>
      <c r="C205" s="36">
        <v>81347</v>
      </c>
      <c r="D205" s="37">
        <f t="shared" si="7"/>
        <v>6245</v>
      </c>
      <c r="E205" s="38">
        <v>27290</v>
      </c>
      <c r="F205" s="38">
        <v>30408</v>
      </c>
      <c r="G205" s="37">
        <f t="shared" si="8"/>
        <v>3118</v>
      </c>
    </row>
    <row r="206" spans="1:7" x14ac:dyDescent="0.25">
      <c r="A206" s="63" t="s">
        <v>202</v>
      </c>
      <c r="B206" s="64"/>
      <c r="C206" s="64"/>
      <c r="D206" s="65"/>
      <c r="E206" s="65"/>
      <c r="F206" s="65"/>
      <c r="G206" s="64"/>
    </row>
    <row r="207" spans="1:7" x14ac:dyDescent="0.25">
      <c r="A207" s="66" t="s">
        <v>210</v>
      </c>
      <c r="B207" s="9"/>
      <c r="C207" s="9"/>
      <c r="D207" s="8"/>
      <c r="E207" s="8"/>
      <c r="F207" s="8"/>
      <c r="G207" s="9"/>
    </row>
    <row r="208" spans="1:7" x14ac:dyDescent="0.25">
      <c r="A208" s="69" t="s">
        <v>211</v>
      </c>
      <c r="B208" s="9"/>
      <c r="C208" s="9"/>
      <c r="D208" s="8"/>
      <c r="E208" s="8"/>
      <c r="F208" s="8"/>
      <c r="G208" s="9"/>
    </row>
    <row r="209" spans="1:7" x14ac:dyDescent="0.25">
      <c r="A209" s="67" t="s">
        <v>198</v>
      </c>
      <c r="B209" s="9"/>
      <c r="C209" s="9"/>
      <c r="D209" s="8"/>
      <c r="E209" s="8"/>
      <c r="F209" s="8"/>
      <c r="G209" s="9"/>
    </row>
    <row r="210" spans="1:7" x14ac:dyDescent="0.25">
      <c r="A210" s="67" t="s">
        <v>199</v>
      </c>
      <c r="B210" s="9"/>
      <c r="C210" s="9"/>
      <c r="D210" s="8"/>
      <c r="E210" s="8"/>
      <c r="F210" s="8"/>
      <c r="G210" s="9"/>
    </row>
    <row r="211" spans="1:7" x14ac:dyDescent="0.25">
      <c r="A211" s="67" t="s">
        <v>200</v>
      </c>
      <c r="B211" s="9"/>
      <c r="C211" s="9"/>
      <c r="D211" s="8"/>
      <c r="E211" s="8"/>
      <c r="F211" s="8"/>
      <c r="G211" s="9"/>
    </row>
    <row r="212" spans="1:7" ht="14.4" x14ac:dyDescent="0.3">
      <c r="A212" s="68" t="s">
        <v>201</v>
      </c>
      <c r="B212" s="9"/>
      <c r="C212" s="9"/>
      <c r="D212" s="8"/>
      <c r="E212" s="8"/>
      <c r="F212" s="8"/>
      <c r="G212" s="9"/>
    </row>
    <row r="213" spans="1:7" x14ac:dyDescent="0.25">
      <c r="A213" s="67" t="s">
        <v>176</v>
      </c>
      <c r="B213" s="9"/>
      <c r="C213" s="9"/>
      <c r="D213" s="8"/>
      <c r="E213" s="8"/>
      <c r="F213" s="8"/>
      <c r="G213" s="9"/>
    </row>
    <row r="214" spans="1:7" x14ac:dyDescent="0.25">
      <c r="D214" s="4"/>
      <c r="E214" s="4"/>
      <c r="F214" s="4"/>
    </row>
    <row r="215" spans="1:7" x14ac:dyDescent="0.25">
      <c r="D215" s="4"/>
      <c r="E215" s="4"/>
      <c r="F215" s="4"/>
    </row>
    <row r="216" spans="1:7" x14ac:dyDescent="0.25">
      <c r="D216" s="4"/>
      <c r="E216" s="4"/>
      <c r="F216" s="4"/>
    </row>
    <row r="217" spans="1:7" x14ac:dyDescent="0.25">
      <c r="D217" s="4"/>
      <c r="E217" s="4"/>
      <c r="F217" s="4"/>
    </row>
    <row r="218" spans="1:7" x14ac:dyDescent="0.25">
      <c r="D218" s="4"/>
      <c r="E218" s="4"/>
      <c r="F218" s="4"/>
    </row>
    <row r="219" spans="1:7" x14ac:dyDescent="0.25">
      <c r="D219" s="4"/>
      <c r="E219" s="4"/>
      <c r="F219" s="4"/>
    </row>
    <row r="220" spans="1:7" x14ac:dyDescent="0.25">
      <c r="D220" s="4"/>
      <c r="E220" s="4"/>
      <c r="F220" s="4"/>
    </row>
    <row r="221" spans="1:7" x14ac:dyDescent="0.25">
      <c r="D221" s="4"/>
      <c r="E221" s="4"/>
      <c r="F221" s="4"/>
    </row>
    <row r="222" spans="1:7" x14ac:dyDescent="0.25">
      <c r="D222" s="4"/>
      <c r="E222" s="4"/>
      <c r="F222" s="4"/>
    </row>
    <row r="223" spans="1:7" x14ac:dyDescent="0.25">
      <c r="D223" s="4"/>
      <c r="E223" s="4"/>
      <c r="F223" s="4"/>
    </row>
    <row r="224" spans="1:7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</sheetData>
  <phoneticPr fontId="0" type="noConversion"/>
  <hyperlinks>
    <hyperlink ref="A212" r:id="rId1" xr:uid="{AF6A613C-0A1C-4F3F-94E6-7745845C57D8}"/>
  </hyperlinks>
  <printOptions horizontalCentered="1"/>
  <pageMargins left="0.42708333333333298" right="0.5" top="0.5" bottom="0.5" header="0.3" footer="0.3"/>
  <pageSetup scale="90" orientation="portrait" r:id="rId2"/>
  <headerFooter differentFirst="1" scaleWithDoc="0"/>
  <rowBreaks count="4" manualBreakCount="4">
    <brk id="50" max="6" man="1"/>
    <brk id="85" max="6" man="1"/>
    <brk id="132" max="6" man="1"/>
    <brk id="171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PRELIMINARY 2024 estimates</vt:lpstr>
      <vt:lpstr>'PRELIMINARY 2024 estimates'!Print_Area</vt:lpstr>
      <vt:lpstr>'PRELIMINARY 2024 estimates'!Print_Titles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Preliminary Population Estimates</dc:title>
  <dc:subject>Metropolitan Council's annual population estimates for 2024 (preliminary, published May 2025)</dc:subject>
  <dc:creator>Matt.Schroeder@metc.state.mn.us</dc:creator>
  <cp:lastModifiedBy>Schroeder, Matt</cp:lastModifiedBy>
  <cp:lastPrinted>2025-05-23T15:32:45Z</cp:lastPrinted>
  <dcterms:created xsi:type="dcterms:W3CDTF">2006-06-01T16:46:52Z</dcterms:created>
  <dcterms:modified xsi:type="dcterms:W3CDTF">2025-05-23T15:32:50Z</dcterms:modified>
</cp:coreProperties>
</file>