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mmDev\Research\Research\Tableau\Imagine 2050 Forecasts\Proposed (August - October 2024)\"/>
    </mc:Choice>
  </mc:AlternateContent>
  <xr:revisionPtr revIDLastSave="0" documentId="13_ncr:1_{323735B9-A98E-4AB4-9CA0-C9F34863B63A}" xr6:coauthVersionLast="47" xr6:coauthVersionMax="47" xr10:uidLastSave="{00000000-0000-0000-0000-000000000000}"/>
  <bookViews>
    <workbookView xWindow="-118" yWindow="-118" windowWidth="25370" windowHeight="13759" tabRatio="329" xr2:uid="{00000000-000D-0000-FFFF-FFFF00000000}"/>
  </bookViews>
  <sheets>
    <sheet name="MetC Proposed local forecasts" sheetId="5" r:id="rId1"/>
  </sheets>
  <definedNames>
    <definedName name="_xlnm._FilterDatabase" localSheetId="0" hidden="1">'MetC Proposed local forecasts'!$A$5:$R$205</definedName>
    <definedName name="CEN2010PRO">#REF!</definedName>
    <definedName name="_xlnm.Print_Titles" localSheetId="0">'MetC Proposed local forecasts'!$5:$5</definedName>
    <definedName name="rou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1" i="5" l="1"/>
  <c r="B27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O204" i="5"/>
  <c r="O203" i="5"/>
  <c r="O202" i="5"/>
  <c r="O201" i="5"/>
  <c r="O200" i="5"/>
  <c r="O199" i="5"/>
  <c r="O198" i="5"/>
  <c r="O197" i="5"/>
  <c r="O196" i="5"/>
  <c r="O195" i="5"/>
  <c r="O194" i="5"/>
  <c r="O193" i="5"/>
  <c r="O192" i="5"/>
  <c r="O191" i="5"/>
  <c r="O190" i="5"/>
  <c r="O189" i="5"/>
  <c r="O188" i="5"/>
  <c r="O187" i="5"/>
  <c r="O186" i="5"/>
  <c r="O185" i="5"/>
  <c r="O184" i="5"/>
  <c r="O183" i="5"/>
  <c r="O182" i="5"/>
  <c r="O181" i="5"/>
  <c r="O180" i="5"/>
  <c r="O179" i="5"/>
  <c r="O178" i="5"/>
  <c r="O177" i="5"/>
  <c r="O176" i="5"/>
  <c r="O175" i="5"/>
  <c r="O174" i="5"/>
  <c r="O173" i="5"/>
  <c r="O172" i="5"/>
  <c r="O170" i="5"/>
  <c r="O169" i="5"/>
  <c r="O168" i="5"/>
  <c r="O167" i="5"/>
  <c r="O166" i="5"/>
  <c r="O165" i="5"/>
  <c r="O164" i="5"/>
  <c r="O163" i="5"/>
  <c r="O162" i="5"/>
  <c r="O161" i="5"/>
  <c r="O160" i="5"/>
  <c r="O159" i="5"/>
  <c r="O158" i="5"/>
  <c r="O157" i="5"/>
  <c r="O156" i="5"/>
  <c r="O155" i="5"/>
  <c r="O154" i="5"/>
  <c r="O153" i="5"/>
  <c r="O152" i="5"/>
  <c r="O150" i="5"/>
  <c r="O149" i="5"/>
  <c r="O148" i="5"/>
  <c r="O147" i="5"/>
  <c r="O146" i="5"/>
  <c r="O145" i="5"/>
  <c r="O144" i="5"/>
  <c r="O143" i="5"/>
  <c r="O142" i="5"/>
  <c r="O141" i="5"/>
  <c r="O140" i="5"/>
  <c r="O139" i="5"/>
  <c r="O138" i="5"/>
  <c r="O137" i="5"/>
  <c r="O136" i="5"/>
  <c r="O135" i="5"/>
  <c r="O134" i="5"/>
  <c r="O133" i="5"/>
  <c r="O132" i="5"/>
  <c r="O130" i="5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P151" i="5"/>
  <c r="J151" i="5"/>
  <c r="D151" i="5"/>
  <c r="P205" i="5"/>
  <c r="J205" i="5"/>
  <c r="D205" i="5"/>
  <c r="P171" i="5"/>
  <c r="J171" i="5"/>
  <c r="D171" i="5"/>
  <c r="P131" i="5"/>
  <c r="J131" i="5"/>
  <c r="D131" i="5"/>
  <c r="P84" i="5"/>
  <c r="J84" i="5"/>
  <c r="D84" i="5"/>
  <c r="P49" i="5"/>
  <c r="J49" i="5"/>
  <c r="G49" i="5"/>
  <c r="F49" i="5"/>
  <c r="D49" i="5"/>
  <c r="P27" i="5"/>
  <c r="J27" i="5"/>
  <c r="D27" i="5"/>
  <c r="B206" i="5"/>
  <c r="B205" i="5"/>
  <c r="B171" i="5"/>
  <c r="B131" i="5"/>
  <c r="B84" i="5"/>
  <c r="B49" i="5"/>
  <c r="U204" i="5"/>
  <c r="U203" i="5"/>
  <c r="U202" i="5"/>
  <c r="U201" i="5"/>
  <c r="U200" i="5"/>
  <c r="U199" i="5"/>
  <c r="U198" i="5"/>
  <c r="U197" i="5"/>
  <c r="U196" i="5"/>
  <c r="U195" i="5"/>
  <c r="U194" i="5"/>
  <c r="U193" i="5"/>
  <c r="U192" i="5"/>
  <c r="U191" i="5"/>
  <c r="U190" i="5"/>
  <c r="U189" i="5"/>
  <c r="U188" i="5"/>
  <c r="U187" i="5"/>
  <c r="U186" i="5"/>
  <c r="U185" i="5"/>
  <c r="U184" i="5"/>
  <c r="U183" i="5"/>
  <c r="U182" i="5"/>
  <c r="U181" i="5"/>
  <c r="U180" i="5"/>
  <c r="U179" i="5"/>
  <c r="U178" i="5"/>
  <c r="U177" i="5"/>
  <c r="U176" i="5"/>
  <c r="U175" i="5"/>
  <c r="U174" i="5"/>
  <c r="U173" i="5"/>
  <c r="U172" i="5"/>
  <c r="U170" i="5"/>
  <c r="U169" i="5"/>
  <c r="U168" i="5"/>
  <c r="U167" i="5"/>
  <c r="U166" i="5"/>
  <c r="U165" i="5"/>
  <c r="U164" i="5"/>
  <c r="U163" i="5"/>
  <c r="U162" i="5"/>
  <c r="U161" i="5"/>
  <c r="U160" i="5"/>
  <c r="U159" i="5"/>
  <c r="U158" i="5"/>
  <c r="U157" i="5"/>
  <c r="U156" i="5"/>
  <c r="U155" i="5"/>
  <c r="U154" i="5"/>
  <c r="U153" i="5"/>
  <c r="U152" i="5"/>
  <c r="U150" i="5"/>
  <c r="U149" i="5"/>
  <c r="U148" i="5"/>
  <c r="U147" i="5"/>
  <c r="U146" i="5"/>
  <c r="U145" i="5"/>
  <c r="U144" i="5"/>
  <c r="U143" i="5"/>
  <c r="U142" i="5"/>
  <c r="U141" i="5"/>
  <c r="U140" i="5"/>
  <c r="U139" i="5"/>
  <c r="U138" i="5"/>
  <c r="U137" i="5"/>
  <c r="U136" i="5"/>
  <c r="U135" i="5"/>
  <c r="U134" i="5"/>
  <c r="U133" i="5"/>
  <c r="U132" i="5"/>
  <c r="U130" i="5"/>
  <c r="U129" i="5"/>
  <c r="U128" i="5"/>
  <c r="U127" i="5"/>
  <c r="U126" i="5"/>
  <c r="U125" i="5"/>
  <c r="U124" i="5"/>
  <c r="U123" i="5"/>
  <c r="U122" i="5"/>
  <c r="U121" i="5"/>
  <c r="U120" i="5"/>
  <c r="U119" i="5"/>
  <c r="U118" i="5"/>
  <c r="U117" i="5"/>
  <c r="U116" i="5"/>
  <c r="U115" i="5"/>
  <c r="U114" i="5"/>
  <c r="U113" i="5"/>
  <c r="U112" i="5"/>
  <c r="U111" i="5"/>
  <c r="U110" i="5"/>
  <c r="U109" i="5"/>
  <c r="U108" i="5"/>
  <c r="U107" i="5"/>
  <c r="U106" i="5"/>
  <c r="U105" i="5"/>
  <c r="U104" i="5"/>
  <c r="U103" i="5"/>
  <c r="U102" i="5"/>
  <c r="U101" i="5"/>
  <c r="U100" i="5"/>
  <c r="U99" i="5"/>
  <c r="U98" i="5"/>
  <c r="U97" i="5"/>
  <c r="U96" i="5"/>
  <c r="U95" i="5"/>
  <c r="U94" i="5"/>
  <c r="U93" i="5"/>
  <c r="U92" i="5"/>
  <c r="U91" i="5"/>
  <c r="U90" i="5"/>
  <c r="U89" i="5"/>
  <c r="U88" i="5"/>
  <c r="U87" i="5"/>
  <c r="U86" i="5"/>
  <c r="U85" i="5"/>
  <c r="U83" i="5"/>
  <c r="U82" i="5"/>
  <c r="U81" i="5"/>
  <c r="U80" i="5"/>
  <c r="U79" i="5"/>
  <c r="U78" i="5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U50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28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6" i="5"/>
  <c r="J206" i="5" l="1"/>
  <c r="P206" i="5"/>
  <c r="D206" i="5"/>
  <c r="I84" i="5"/>
  <c r="I151" i="5"/>
  <c r="O49" i="5"/>
  <c r="U205" i="5"/>
  <c r="U84" i="5"/>
  <c r="U151" i="5"/>
  <c r="O131" i="5"/>
  <c r="O171" i="5"/>
  <c r="I171" i="5"/>
  <c r="O151" i="5"/>
  <c r="U131" i="5"/>
  <c r="O27" i="5"/>
  <c r="O205" i="5"/>
  <c r="I49" i="5"/>
  <c r="I131" i="5"/>
  <c r="U49" i="5"/>
  <c r="U171" i="5"/>
  <c r="O84" i="5"/>
  <c r="I205" i="5"/>
  <c r="I27" i="5"/>
  <c r="U27" i="5"/>
  <c r="Q49" i="5"/>
  <c r="S131" i="5"/>
  <c r="K27" i="5"/>
  <c r="R27" i="5"/>
  <c r="N171" i="5"/>
  <c r="T27" i="5"/>
  <c r="L49" i="5"/>
  <c r="H27" i="5"/>
  <c r="L131" i="5"/>
  <c r="Q84" i="5"/>
  <c r="N151" i="5"/>
  <c r="Q171" i="5"/>
  <c r="H49" i="5"/>
  <c r="T84" i="5"/>
  <c r="K131" i="5"/>
  <c r="T131" i="5"/>
  <c r="K151" i="5"/>
  <c r="R171" i="5"/>
  <c r="Q205" i="5"/>
  <c r="H151" i="5"/>
  <c r="S171" i="5"/>
  <c r="R151" i="5"/>
  <c r="H205" i="5"/>
  <c r="T151" i="5"/>
  <c r="S27" i="5"/>
  <c r="M49" i="5"/>
  <c r="Q27" i="5"/>
  <c r="S49" i="5"/>
  <c r="T49" i="5"/>
  <c r="M27" i="5"/>
  <c r="R49" i="5"/>
  <c r="H84" i="5"/>
  <c r="N27" i="5"/>
  <c r="L27" i="5"/>
  <c r="K49" i="5"/>
  <c r="N49" i="5"/>
  <c r="N84" i="5"/>
  <c r="Q131" i="5"/>
  <c r="H131" i="5"/>
  <c r="R131" i="5"/>
  <c r="M151" i="5"/>
  <c r="L84" i="5"/>
  <c r="R84" i="5"/>
  <c r="K84" i="5"/>
  <c r="S84" i="5"/>
  <c r="M131" i="5"/>
  <c r="R205" i="5"/>
  <c r="N131" i="5"/>
  <c r="M84" i="5"/>
  <c r="L151" i="5"/>
  <c r="H171" i="5"/>
  <c r="L205" i="5"/>
  <c r="T205" i="5"/>
  <c r="M205" i="5"/>
  <c r="N205" i="5"/>
  <c r="Q151" i="5"/>
  <c r="K171" i="5"/>
  <c r="T171" i="5"/>
  <c r="S151" i="5"/>
  <c r="L171" i="5"/>
  <c r="M171" i="5"/>
  <c r="E171" i="5"/>
  <c r="K205" i="5"/>
  <c r="S205" i="5"/>
  <c r="U206" i="5" l="1"/>
  <c r="I206" i="5"/>
  <c r="O206" i="5"/>
  <c r="H206" i="5"/>
  <c r="T206" i="5"/>
  <c r="F205" i="5"/>
  <c r="F171" i="5"/>
  <c r="E205" i="5"/>
  <c r="E27" i="5"/>
  <c r="K206" i="5"/>
  <c r="S206" i="5"/>
  <c r="L206" i="5"/>
  <c r="M206" i="5"/>
  <c r="Q206" i="5"/>
  <c r="N206" i="5"/>
  <c r="R206" i="5"/>
  <c r="F27" i="5"/>
  <c r="F131" i="5"/>
  <c r="G27" i="5"/>
  <c r="G131" i="5"/>
  <c r="E84" i="5"/>
  <c r="E131" i="5"/>
  <c r="G205" i="5"/>
  <c r="G151" i="5"/>
  <c r="E49" i="5"/>
  <c r="G171" i="5"/>
  <c r="E151" i="5"/>
  <c r="F151" i="5"/>
  <c r="F84" i="5"/>
  <c r="G84" i="5"/>
  <c r="F206" i="5" l="1"/>
  <c r="E206" i="5"/>
  <c r="G206" i="5"/>
</calcChain>
</file>

<file path=xl/sharedStrings.xml><?xml version="1.0" encoding="utf-8"?>
<sst xmlns="http://schemas.openxmlformats.org/spreadsheetml/2006/main" count="613" uniqueCount="423">
  <si>
    <t>coctu_id</t>
  </si>
  <si>
    <t>Andover</t>
  </si>
  <si>
    <t>00302393954</t>
  </si>
  <si>
    <t>Anoka</t>
  </si>
  <si>
    <t>00302393964</t>
  </si>
  <si>
    <t>Bethel</t>
  </si>
  <si>
    <t>00302394156</t>
  </si>
  <si>
    <t>00302394183</t>
  </si>
  <si>
    <t>Centerville</t>
  </si>
  <si>
    <t>00302393784</t>
  </si>
  <si>
    <t>Circle Pines</t>
  </si>
  <si>
    <t>00302393526</t>
  </si>
  <si>
    <t>Columbia Heights</t>
  </si>
  <si>
    <t>00302393607</t>
  </si>
  <si>
    <t>Columbus</t>
  </si>
  <si>
    <t>00302393610</t>
  </si>
  <si>
    <t>Coon Rapids</t>
  </si>
  <si>
    <t>00302393628</t>
  </si>
  <si>
    <t>East Bethel</t>
  </si>
  <si>
    <t>00302394596</t>
  </si>
  <si>
    <t>Fridley</t>
  </si>
  <si>
    <t>00302394826</t>
  </si>
  <si>
    <t>Ham Lake</t>
  </si>
  <si>
    <t>00302394273</t>
  </si>
  <si>
    <t>Hilltop</t>
  </si>
  <si>
    <t>00302394389</t>
  </si>
  <si>
    <t>Lexington</t>
  </si>
  <si>
    <t>00302395696</t>
  </si>
  <si>
    <t>Lino Lakes</t>
  </si>
  <si>
    <t>00302395725</t>
  </si>
  <si>
    <t>Linwood Township</t>
  </si>
  <si>
    <t>00300664793</t>
  </si>
  <si>
    <t>Nowthen</t>
  </si>
  <si>
    <t>00302437910</t>
  </si>
  <si>
    <t>Oak Grove</t>
  </si>
  <si>
    <t>00302395282</t>
  </si>
  <si>
    <t>Ramsey</t>
  </si>
  <si>
    <t>00302396311</t>
  </si>
  <si>
    <t>00302395934</t>
  </si>
  <si>
    <t>St. Francis</t>
  </si>
  <si>
    <t>00302396487</t>
  </si>
  <si>
    <t>Benton Township</t>
  </si>
  <si>
    <t>01900663571</t>
  </si>
  <si>
    <t>Camden Township</t>
  </si>
  <si>
    <t>01900663731</t>
  </si>
  <si>
    <t>Carver</t>
  </si>
  <si>
    <t>01902393762</t>
  </si>
  <si>
    <t>01902393799</t>
  </si>
  <si>
    <t>Chaska</t>
  </si>
  <si>
    <t>01902393809</t>
  </si>
  <si>
    <t>Cologne</t>
  </si>
  <si>
    <t>01902393601</t>
  </si>
  <si>
    <t>Dahlgren Township</t>
  </si>
  <si>
    <t>01900663913</t>
  </si>
  <si>
    <t>Hamburg</t>
  </si>
  <si>
    <t>01902394274</t>
  </si>
  <si>
    <t>Hancock Township</t>
  </si>
  <si>
    <t>01900664388</t>
  </si>
  <si>
    <t>Hollywood Township</t>
  </si>
  <si>
    <t>01900664502</t>
  </si>
  <si>
    <t>Laketown Township</t>
  </si>
  <si>
    <t>01900664705</t>
  </si>
  <si>
    <t>Mayer</t>
  </si>
  <si>
    <t>01902395049</t>
  </si>
  <si>
    <t>New Germany</t>
  </si>
  <si>
    <t>01902395195</t>
  </si>
  <si>
    <t>Norwood Young America</t>
  </si>
  <si>
    <t>01902395278</t>
  </si>
  <si>
    <t>San Francisco Township</t>
  </si>
  <si>
    <t>01900665551</t>
  </si>
  <si>
    <t>Victoria</t>
  </si>
  <si>
    <t>01902397135</t>
  </si>
  <si>
    <t>Waconia</t>
  </si>
  <si>
    <t>01902397159</t>
  </si>
  <si>
    <t>Waconia Township</t>
  </si>
  <si>
    <t>01900665887</t>
  </si>
  <si>
    <t>Watertown</t>
  </si>
  <si>
    <t>01902397211</t>
  </si>
  <si>
    <t>Watertown Township</t>
  </si>
  <si>
    <t>01900665931</t>
  </si>
  <si>
    <t>Young America Township</t>
  </si>
  <si>
    <t>01900666069</t>
  </si>
  <si>
    <t>Apple Valley</t>
  </si>
  <si>
    <t>03702393967</t>
  </si>
  <si>
    <t>Burnsville</t>
  </si>
  <si>
    <t>03702393472</t>
  </si>
  <si>
    <t>Castle Rock Township</t>
  </si>
  <si>
    <t>03700663763</t>
  </si>
  <si>
    <t>Coates</t>
  </si>
  <si>
    <t>03702393579</t>
  </si>
  <si>
    <t>Douglas Township</t>
  </si>
  <si>
    <t>03700663994</t>
  </si>
  <si>
    <t>Eagan</t>
  </si>
  <si>
    <t>03702394586</t>
  </si>
  <si>
    <t>Empire</t>
  </si>
  <si>
    <t>03702831011</t>
  </si>
  <si>
    <t>Eureka Township</t>
  </si>
  <si>
    <t>03700664113</t>
  </si>
  <si>
    <t>Farmington</t>
  </si>
  <si>
    <t>03702394747</t>
  </si>
  <si>
    <t>Greenvale Township</t>
  </si>
  <si>
    <t>03700664346</t>
  </si>
  <si>
    <t>Hampton</t>
  </si>
  <si>
    <t>03702394282</t>
  </si>
  <si>
    <t>Hampton Township</t>
  </si>
  <si>
    <t>03700664386</t>
  </si>
  <si>
    <t>03702394320</t>
  </si>
  <si>
    <t>Inver Grove Heights</t>
  </si>
  <si>
    <t>03702395429</t>
  </si>
  <si>
    <t>Lakeville</t>
  </si>
  <si>
    <t>03702395614</t>
  </si>
  <si>
    <t>Lilydale</t>
  </si>
  <si>
    <t>03702395708</t>
  </si>
  <si>
    <t>Marshan Township</t>
  </si>
  <si>
    <t>03700664919</t>
  </si>
  <si>
    <t>Mendota</t>
  </si>
  <si>
    <t>03702395096</t>
  </si>
  <si>
    <t>Mendota Heights</t>
  </si>
  <si>
    <t>03702395097</t>
  </si>
  <si>
    <t>Miesville</t>
  </si>
  <si>
    <t>03702395317</t>
  </si>
  <si>
    <t>New Trier</t>
  </si>
  <si>
    <t>03702395216</t>
  </si>
  <si>
    <t>Nininger Township</t>
  </si>
  <si>
    <t>03700665126</t>
  </si>
  <si>
    <t>03702395265</t>
  </si>
  <si>
    <t>Randolph</t>
  </si>
  <si>
    <t>03702396316</t>
  </si>
  <si>
    <t>Randolph Township</t>
  </si>
  <si>
    <t>03700665377</t>
  </si>
  <si>
    <t>Ravenna Township</t>
  </si>
  <si>
    <t>03700665381</t>
  </si>
  <si>
    <t>Rosemount</t>
  </si>
  <si>
    <t>03702396433</t>
  </si>
  <si>
    <t>Sciota Township</t>
  </si>
  <si>
    <t>03700665569</t>
  </si>
  <si>
    <t>South St. Paul</t>
  </si>
  <si>
    <t>03702395918</t>
  </si>
  <si>
    <t>Sunfish Lake</t>
  </si>
  <si>
    <t>03702396006</t>
  </si>
  <si>
    <t>Vermillion</t>
  </si>
  <si>
    <t>03702397127</t>
  </si>
  <si>
    <t>Vermillion Township</t>
  </si>
  <si>
    <t>03700665860</t>
  </si>
  <si>
    <t>Waterford Township</t>
  </si>
  <si>
    <t>03700665929</t>
  </si>
  <si>
    <t>West St. Paul</t>
  </si>
  <si>
    <t>03702397275</t>
  </si>
  <si>
    <t>Bloomington</t>
  </si>
  <si>
    <t>05302394198</t>
  </si>
  <si>
    <t>Brooklyn Center</t>
  </si>
  <si>
    <t>05302393428</t>
  </si>
  <si>
    <t>Brooklyn Park</t>
  </si>
  <si>
    <t>05302393429</t>
  </si>
  <si>
    <t>Champlin</t>
  </si>
  <si>
    <t>05302393797</t>
  </si>
  <si>
    <t>05302393799</t>
  </si>
  <si>
    <t>Corcoran</t>
  </si>
  <si>
    <t>05302393634</t>
  </si>
  <si>
    <t>Crystal</t>
  </si>
  <si>
    <t>05302393683</t>
  </si>
  <si>
    <t>05302394471</t>
  </si>
  <si>
    <t>Deephaven</t>
  </si>
  <si>
    <t>05302394486</t>
  </si>
  <si>
    <t>Eden Prairie</t>
  </si>
  <si>
    <t>05302394614</t>
  </si>
  <si>
    <t>Edina</t>
  </si>
  <si>
    <t>05302394621</t>
  </si>
  <si>
    <t>Excelsior</t>
  </si>
  <si>
    <t>05302394717</t>
  </si>
  <si>
    <t>Fort Snelling (Unorganized)</t>
  </si>
  <si>
    <t>05300664202</t>
  </si>
  <si>
    <t>Golden Valley</t>
  </si>
  <si>
    <t>05302394924</t>
  </si>
  <si>
    <t>Greenfield</t>
  </si>
  <si>
    <t>05302394988</t>
  </si>
  <si>
    <t>Greenwood</t>
  </si>
  <si>
    <t>05302394245</t>
  </si>
  <si>
    <t>05302394288</t>
  </si>
  <si>
    <t>Hopkins</t>
  </si>
  <si>
    <t>05302394417</t>
  </si>
  <si>
    <t>Independence</t>
  </si>
  <si>
    <t>05302395420</t>
  </si>
  <si>
    <t>Long Lake</t>
  </si>
  <si>
    <t>05302395756</t>
  </si>
  <si>
    <t>Loretto</t>
  </si>
  <si>
    <t>05302395764</t>
  </si>
  <si>
    <t>Maple Grove</t>
  </si>
  <si>
    <t>05302395838</t>
  </si>
  <si>
    <t>Maple Plain</t>
  </si>
  <si>
    <t>05302395841</t>
  </si>
  <si>
    <t>Medicine Lake</t>
  </si>
  <si>
    <t>05302395082</t>
  </si>
  <si>
    <t>Medina</t>
  </si>
  <si>
    <t>05302395084</t>
  </si>
  <si>
    <t>Minneapolis</t>
  </si>
  <si>
    <t>05302395345</t>
  </si>
  <si>
    <t>Minnetonka</t>
  </si>
  <si>
    <t>05302395350</t>
  </si>
  <si>
    <t>Minnetonka Beach</t>
  </si>
  <si>
    <t>05302395351</t>
  </si>
  <si>
    <t>Minnetrista</t>
  </si>
  <si>
    <t>05302395352</t>
  </si>
  <si>
    <t>Mound</t>
  </si>
  <si>
    <t>05302395111</t>
  </si>
  <si>
    <t>New Hope</t>
  </si>
  <si>
    <t>05302395201</t>
  </si>
  <si>
    <t>Orono</t>
  </si>
  <si>
    <t>05302396081</t>
  </si>
  <si>
    <t>Osseo</t>
  </si>
  <si>
    <t>05302396098</t>
  </si>
  <si>
    <t>Plymouth</t>
  </si>
  <si>
    <t>05302396242</t>
  </si>
  <si>
    <t>Richfield</t>
  </si>
  <si>
    <t>05302396362</t>
  </si>
  <si>
    <t>Robbinsdale</t>
  </si>
  <si>
    <t>05302396388</t>
  </si>
  <si>
    <t>05302396406</t>
  </si>
  <si>
    <t>Rogers</t>
  </si>
  <si>
    <t>05302396415</t>
  </si>
  <si>
    <t>05302395877</t>
  </si>
  <si>
    <t>Spring Park</t>
  </si>
  <si>
    <t>05302395935</t>
  </si>
  <si>
    <t>05302396471</t>
  </si>
  <si>
    <t>St. Bonifacius</t>
  </si>
  <si>
    <t>05302396475</t>
  </si>
  <si>
    <t>St. Louis Park</t>
  </si>
  <si>
    <t>05302396500</t>
  </si>
  <si>
    <t>Tonka Bay</t>
  </si>
  <si>
    <t>05302397036</t>
  </si>
  <si>
    <t>Wayzata</t>
  </si>
  <si>
    <t>05302397235</t>
  </si>
  <si>
    <t>Woodland</t>
  </si>
  <si>
    <t>05302397370</t>
  </si>
  <si>
    <t>Arden Hills</t>
  </si>
  <si>
    <t>12302393979</t>
  </si>
  <si>
    <t>12302394183</t>
  </si>
  <si>
    <t>Falcon Heights</t>
  </si>
  <si>
    <t>12302394738</t>
  </si>
  <si>
    <t>Gem Lake</t>
  </si>
  <si>
    <t>12302394871</t>
  </si>
  <si>
    <t>Lauderdale</t>
  </si>
  <si>
    <t>12302395642</t>
  </si>
  <si>
    <t>Little Canada</t>
  </si>
  <si>
    <t>12302395733</t>
  </si>
  <si>
    <t>Maplewood</t>
  </si>
  <si>
    <t>12302395846</t>
  </si>
  <si>
    <t>Mounds View</t>
  </si>
  <si>
    <t>12302395118</t>
  </si>
  <si>
    <t>New Brighton</t>
  </si>
  <si>
    <t>12302395187</t>
  </si>
  <si>
    <t>North Oaks</t>
  </si>
  <si>
    <t>12302395259</t>
  </si>
  <si>
    <t>North St. Paul</t>
  </si>
  <si>
    <t>12302395261</t>
  </si>
  <si>
    <t>Roseville</t>
  </si>
  <si>
    <t>12302396435</t>
  </si>
  <si>
    <t>Shoreview</t>
  </si>
  <si>
    <t>12302395876</t>
  </si>
  <si>
    <t>12302395934</t>
  </si>
  <si>
    <t>12302396471</t>
  </si>
  <si>
    <t>St. Paul</t>
  </si>
  <si>
    <t>12302396511</t>
  </si>
  <si>
    <t>Vadnais Heights</t>
  </si>
  <si>
    <t>12302397106</t>
  </si>
  <si>
    <t>12302397299</t>
  </si>
  <si>
    <t>White Bear Township</t>
  </si>
  <si>
    <t>12300665981</t>
  </si>
  <si>
    <t>Belle Plaine</t>
  </si>
  <si>
    <t>13902394113</t>
  </si>
  <si>
    <t>Belle Plaine Township</t>
  </si>
  <si>
    <t>13900663556</t>
  </si>
  <si>
    <t>Blakeley Township</t>
  </si>
  <si>
    <t>13900663612</t>
  </si>
  <si>
    <t>Cedar Lake Township</t>
  </si>
  <si>
    <t>13900663767</t>
  </si>
  <si>
    <t>Credit River</t>
  </si>
  <si>
    <t>13902830139</t>
  </si>
  <si>
    <t>Elko New Market</t>
  </si>
  <si>
    <t>13902394658</t>
  </si>
  <si>
    <t>Helena Township</t>
  </si>
  <si>
    <t>13900664443</t>
  </si>
  <si>
    <t>Jackson Township</t>
  </si>
  <si>
    <t>13900664569</t>
  </si>
  <si>
    <t>Jordan</t>
  </si>
  <si>
    <t>13902395483</t>
  </si>
  <si>
    <t>Louisville Township</t>
  </si>
  <si>
    <t>13900664829</t>
  </si>
  <si>
    <t>New Market Township</t>
  </si>
  <si>
    <t>13900665104</t>
  </si>
  <si>
    <t>13902395211</t>
  </si>
  <si>
    <t>13902396284</t>
  </si>
  <si>
    <t>Sand Creek Township</t>
  </si>
  <si>
    <t>13900665541</t>
  </si>
  <si>
    <t>Savage</t>
  </si>
  <si>
    <t>13902396543</t>
  </si>
  <si>
    <t>13902395854</t>
  </si>
  <si>
    <t>13900649741</t>
  </si>
  <si>
    <t>Spring Lake Township</t>
  </si>
  <si>
    <t>13900665676</t>
  </si>
  <si>
    <t>St. Lawrence Township</t>
  </si>
  <si>
    <t>13900665519</t>
  </si>
  <si>
    <t>Afton</t>
  </si>
  <si>
    <t>16302393887</t>
  </si>
  <si>
    <t>Bayport</t>
  </si>
  <si>
    <t>16302394090</t>
  </si>
  <si>
    <t>Baytown Township</t>
  </si>
  <si>
    <t>16300663529</t>
  </si>
  <si>
    <t>Birchwood Village</t>
  </si>
  <si>
    <t>16302394171</t>
  </si>
  <si>
    <t>Cottage Grove</t>
  </si>
  <si>
    <t>16302393644</t>
  </si>
  <si>
    <t>Dellwood</t>
  </si>
  <si>
    <t>16302394503</t>
  </si>
  <si>
    <t>Denmark Township</t>
  </si>
  <si>
    <t>16300663965</t>
  </si>
  <si>
    <t>Forest Lake</t>
  </si>
  <si>
    <t>16302394789</t>
  </si>
  <si>
    <t>Grant</t>
  </si>
  <si>
    <t>16302394963</t>
  </si>
  <si>
    <t>Grey Cloud Island Township</t>
  </si>
  <si>
    <t>16300664354</t>
  </si>
  <si>
    <t>16302394320</t>
  </si>
  <si>
    <t>Hugo</t>
  </si>
  <si>
    <t>16302394440</t>
  </si>
  <si>
    <t>Lake Elmo</t>
  </si>
  <si>
    <t>16302395589</t>
  </si>
  <si>
    <t>Lake St. Croix Beach</t>
  </si>
  <si>
    <t>16302395599</t>
  </si>
  <si>
    <t>Lakeland</t>
  </si>
  <si>
    <t>16302395609</t>
  </si>
  <si>
    <t>Lakeland Shores</t>
  </si>
  <si>
    <t>16302395610</t>
  </si>
  <si>
    <t>Landfall</t>
  </si>
  <si>
    <t>16302395626</t>
  </si>
  <si>
    <t>Mahtomedi</t>
  </si>
  <si>
    <t>16302395818</t>
  </si>
  <si>
    <t>Marine on St. Croix</t>
  </si>
  <si>
    <t>16302395007</t>
  </si>
  <si>
    <t>May Township</t>
  </si>
  <si>
    <t>16300664932</t>
  </si>
  <si>
    <t>Newport</t>
  </si>
  <si>
    <t>16302395227</t>
  </si>
  <si>
    <t>Oak Park Heights</t>
  </si>
  <si>
    <t>16302395285</t>
  </si>
  <si>
    <t>Oakdale</t>
  </si>
  <si>
    <t>16302395287</t>
  </si>
  <si>
    <t>Pine Springs</t>
  </si>
  <si>
    <t>16302396211</t>
  </si>
  <si>
    <t>Scandia</t>
  </si>
  <si>
    <t>16302396548</t>
  </si>
  <si>
    <t>St. Marys Point</t>
  </si>
  <si>
    <t>16302396508</t>
  </si>
  <si>
    <t>St. Paul Park</t>
  </si>
  <si>
    <t>16302396516</t>
  </si>
  <si>
    <t>Stillwater</t>
  </si>
  <si>
    <t>16302395969</t>
  </si>
  <si>
    <t>Stillwater Township</t>
  </si>
  <si>
    <t>16300665712</t>
  </si>
  <si>
    <t>West Lakeland Township</t>
  </si>
  <si>
    <t>16300665966</t>
  </si>
  <si>
    <t>16302397299</t>
  </si>
  <si>
    <t>Willernie</t>
  </si>
  <si>
    <t>16302397314</t>
  </si>
  <si>
    <t>Woodbury</t>
  </si>
  <si>
    <t>16302397369</t>
  </si>
  <si>
    <t>Prior Lake*</t>
  </si>
  <si>
    <t>Shakopee*</t>
  </si>
  <si>
    <t>Shakopee Mdewakanton Sioux Community*</t>
  </si>
  <si>
    <t>Dakota</t>
  </si>
  <si>
    <t>Hennepin</t>
  </si>
  <si>
    <t>Scott</t>
  </si>
  <si>
    <t>Washington</t>
  </si>
  <si>
    <t>Thrive_HH40</t>
  </si>
  <si>
    <t>Thrive_Emp40</t>
  </si>
  <si>
    <t>Thrive_Pop40</t>
  </si>
  <si>
    <t>Proposed Local Forecasts v2.0 (8/12/2024)</t>
  </si>
  <si>
    <t xml:space="preserve">* The area of Shakopee Mdewakanton Sioux Community is split from and separate from Prior Lake and Shakopee cities, to avoid double counts. </t>
  </si>
  <si>
    <t>Blaine (Anoka part)</t>
  </si>
  <si>
    <t>Spring Lake Park (Anoka part)</t>
  </si>
  <si>
    <t>Chanhassen (Carver part)</t>
  </si>
  <si>
    <t>Hastings (Dakota part)</t>
  </si>
  <si>
    <t>Northfield (Dakota part)</t>
  </si>
  <si>
    <t>Dayton (Hennepin part)</t>
  </si>
  <si>
    <t>Chanhassen (Hennepin part)</t>
  </si>
  <si>
    <t>Hanover (Hennepin part)</t>
  </si>
  <si>
    <t>Rockford (Hennepin part)</t>
  </si>
  <si>
    <t>Shorewood (Hennepin part)</t>
  </si>
  <si>
    <t>St. Anthony (Hennepin part)</t>
  </si>
  <si>
    <t>Blaine (Ramsey part)</t>
  </si>
  <si>
    <t>Spring Lake Park (Ramsey part)</t>
  </si>
  <si>
    <t>St. Anthony (Ramsey part)</t>
  </si>
  <si>
    <t>White Bear Lake (Ramsey part)</t>
  </si>
  <si>
    <t>New Prague (Scott part)</t>
  </si>
  <si>
    <t>Hastings (Washington part)</t>
  </si>
  <si>
    <t>White Bear Lake (Washington part)</t>
  </si>
  <si>
    <t xml:space="preserve">  Published Decennial Census counts for the cities are higher as Decennial Census counts add the Tribal area.</t>
  </si>
  <si>
    <r>
      <t xml:space="preserve">These results are for EXTERNAL REVIEW AND COMMENT. Send comments and questions to </t>
    </r>
    <r>
      <rPr>
        <b/>
        <u/>
        <sz val="11"/>
        <rFont val="Arial"/>
        <family val="2"/>
      </rPr>
      <t>public.info@metc.state.mn.us</t>
    </r>
  </si>
  <si>
    <t>Geographic unit</t>
  </si>
  <si>
    <t>County</t>
  </si>
  <si>
    <t>Anoka County Total</t>
  </si>
  <si>
    <t>Carver County Total</t>
  </si>
  <si>
    <t>Dakota County Total</t>
  </si>
  <si>
    <t>Hennepin County Total</t>
  </si>
  <si>
    <t>Ramsey County Total</t>
  </si>
  <si>
    <t>Scott County Total</t>
  </si>
  <si>
    <t>Washington County Total</t>
  </si>
  <si>
    <t>Seven-county region</t>
  </si>
  <si>
    <t>Population
2020</t>
  </si>
  <si>
    <t>Population
2030</t>
  </si>
  <si>
    <t>Population
2040</t>
  </si>
  <si>
    <t>Population
2050</t>
  </si>
  <si>
    <t>Households
2020</t>
  </si>
  <si>
    <t>Households
2030</t>
  </si>
  <si>
    <t>Households
2040</t>
  </si>
  <si>
    <t>Households
2050</t>
  </si>
  <si>
    <t>Population Growth 
(2020-50)</t>
  </si>
  <si>
    <t>Household Growth 
(2020-50)</t>
  </si>
  <si>
    <t>Employment
2020</t>
  </si>
  <si>
    <t>Employment
2030</t>
  </si>
  <si>
    <t>Employment
2040</t>
  </si>
  <si>
    <t>Employment
2050</t>
  </si>
  <si>
    <t>Employment Growth
(2020-50)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</si>
</sst>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0" fontId="2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</cellStyleXfs>
  <cellXfs count="43">
    <xf numFmtId="0" fontId="0" fillId="0" borderId="0" xfId="0"/>
    <xf numFmtId="0" fontId="7" fillId="0" borderId="0" xfId="0" applyFont="1"/>
    <xf numFmtId="0" fontId="8" fillId="0" borderId="0" xfId="0" applyFont="1"/>
    <xf numFmtId="43" fontId="8" fillId="0" borderId="0" xfId="0" applyNumberFormat="1" applyFont="1"/>
    <xf numFmtId="0" fontId="9" fillId="0" borderId="0" xfId="0" applyFont="1"/>
    <xf numFmtId="0" fontId="8" fillId="0" borderId="0" xfId="0" applyFont="1" applyAlignment="1">
      <alignment wrapText="1"/>
    </xf>
    <xf numFmtId="164" fontId="6" fillId="3" borderId="1" xfId="5" applyNumberFormat="1" applyBorder="1"/>
    <xf numFmtId="164" fontId="1" fillId="4" borderId="1" xfId="6" applyNumberFormat="1" applyFont="1" applyBorder="1"/>
    <xf numFmtId="0" fontId="9" fillId="0" borderId="2" xfId="0" applyFont="1" applyBorder="1"/>
    <xf numFmtId="0" fontId="9" fillId="0" borderId="3" xfId="0" applyFont="1" applyBorder="1"/>
    <xf numFmtId="164" fontId="11" fillId="2" borderId="3" xfId="1" applyNumberFormat="1" applyFont="1" applyFill="1" applyBorder="1"/>
    <xf numFmtId="164" fontId="9" fillId="2" borderId="3" xfId="1" applyNumberFormat="1" applyFont="1" applyFill="1" applyBorder="1"/>
    <xf numFmtId="164" fontId="12" fillId="3" borderId="3" xfId="5" applyNumberFormat="1" applyFont="1" applyBorder="1"/>
    <xf numFmtId="164" fontId="13" fillId="4" borderId="3" xfId="6" applyNumberFormat="1" applyFont="1" applyBorder="1"/>
    <xf numFmtId="164" fontId="13" fillId="4" borderId="4" xfId="6" applyNumberFormat="1" applyFont="1" applyBorder="1"/>
    <xf numFmtId="0" fontId="9" fillId="0" borderId="1" xfId="0" applyFont="1" applyBorder="1"/>
    <xf numFmtId="164" fontId="11" fillId="2" borderId="1" xfId="1" applyNumberFormat="1" applyFont="1" applyFill="1" applyBorder="1"/>
    <xf numFmtId="164" fontId="9" fillId="2" borderId="1" xfId="1" applyNumberFormat="1" applyFont="1" applyFill="1" applyBorder="1"/>
    <xf numFmtId="0" fontId="8" fillId="0" borderId="5" xfId="0" applyFont="1" applyBorder="1"/>
    <xf numFmtId="164" fontId="6" fillId="3" borderId="5" xfId="5" applyNumberFormat="1" applyBorder="1"/>
    <xf numFmtId="164" fontId="10" fillId="2" borderId="5" xfId="1" applyNumberFormat="1" applyFont="1" applyFill="1" applyBorder="1"/>
    <xf numFmtId="164" fontId="1" fillId="4" borderId="5" xfId="6" applyNumberFormat="1" applyFont="1" applyBorder="1"/>
    <xf numFmtId="164" fontId="8" fillId="2" borderId="5" xfId="1" applyNumberFormat="1" applyFont="1" applyFill="1" applyBorder="1"/>
    <xf numFmtId="0" fontId="8" fillId="0" borderId="6" xfId="0" applyFont="1" applyBorder="1"/>
    <xf numFmtId="164" fontId="6" fillId="3" borderId="6" xfId="5" applyNumberFormat="1" applyBorder="1"/>
    <xf numFmtId="164" fontId="10" fillId="2" borderId="6" xfId="1" applyNumberFormat="1" applyFont="1" applyFill="1" applyBorder="1"/>
    <xf numFmtId="164" fontId="1" fillId="4" borderId="6" xfId="6" applyNumberFormat="1" applyFont="1" applyBorder="1"/>
    <xf numFmtId="164" fontId="8" fillId="2" borderId="6" xfId="1" applyNumberFormat="1" applyFont="1" applyFill="1" applyBorder="1"/>
    <xf numFmtId="0" fontId="8" fillId="0" borderId="7" xfId="0" applyFont="1" applyBorder="1"/>
    <xf numFmtId="164" fontId="6" fillId="3" borderId="7" xfId="5" applyNumberFormat="1" applyBorder="1"/>
    <xf numFmtId="164" fontId="10" fillId="2" borderId="7" xfId="1" applyNumberFormat="1" applyFont="1" applyFill="1" applyBorder="1"/>
    <xf numFmtId="164" fontId="1" fillId="4" borderId="7" xfId="6" applyNumberFormat="1" applyFont="1" applyBorder="1"/>
    <xf numFmtId="164" fontId="8" fillId="2" borderId="7" xfId="1" applyNumberFormat="1" applyFont="1" applyFill="1" applyBorder="1"/>
    <xf numFmtId="0" fontId="8" fillId="0" borderId="8" xfId="0" applyFont="1" applyBorder="1"/>
    <xf numFmtId="164" fontId="6" fillId="3" borderId="8" xfId="5" applyNumberFormat="1" applyBorder="1"/>
    <xf numFmtId="164" fontId="10" fillId="2" borderId="8" xfId="1" applyNumberFormat="1" applyFont="1" applyFill="1" applyBorder="1"/>
    <xf numFmtId="164" fontId="1" fillId="4" borderId="8" xfId="6" applyNumberFormat="1" applyFont="1" applyBorder="1"/>
    <xf numFmtId="164" fontId="8" fillId="2" borderId="8" xfId="1" applyNumberFormat="1" applyFont="1" applyFill="1" applyBorder="1"/>
    <xf numFmtId="0" fontId="12" fillId="3" borderId="3" xfId="5" applyFont="1" applyBorder="1" applyAlignment="1">
      <alignment wrapText="1"/>
    </xf>
    <xf numFmtId="0" fontId="11" fillId="2" borderId="3" xfId="0" applyFont="1" applyFill="1" applyBorder="1"/>
    <xf numFmtId="0" fontId="13" fillId="4" borderId="3" xfId="6" quotePrefix="1" applyFont="1" applyBorder="1" applyAlignment="1">
      <alignment wrapText="1"/>
    </xf>
    <xf numFmtId="0" fontId="9" fillId="2" borderId="3" xfId="0" applyFont="1" applyFill="1" applyBorder="1"/>
    <xf numFmtId="0" fontId="13" fillId="4" borderId="4" xfId="6" quotePrefix="1" applyFont="1" applyBorder="1" applyAlignment="1">
      <alignment wrapText="1"/>
    </xf>
  </cellXfs>
  <cellStyles count="7">
    <cellStyle name="Accent1" xfId="5" builtinId="29"/>
    <cellStyle name="Accent4" xfId="6" builtinId="41"/>
    <cellStyle name="Comma" xfId="1" builtinId="3"/>
    <cellStyle name="Normal" xfId="0" builtinId="0"/>
    <cellStyle name="Normal 2" xfId="4" xr:uid="{4FBD5307-E9BC-42FC-AA5A-AD7BC403C5C9}"/>
    <cellStyle name="Normal 6" xfId="2" xr:uid="{3E5B629D-42D1-491C-B23F-59E19EBDB899}"/>
    <cellStyle name="Normal 7" xfId="3" xr:uid="{762B23D7-42FD-40E7-8CC7-CD511EA97E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AA76F-5EA9-4F94-8AB9-668C501ADBC8}">
  <sheetPr>
    <pageSetUpPr fitToPage="1"/>
  </sheetPr>
  <dimension ref="A1:U211"/>
  <sheetViews>
    <sheetView tabSelected="1" zoomScale="90" zoomScaleNormal="90" workbookViewId="0">
      <pane ySplit="5" topLeftCell="A111" activePane="bottomLeft" state="frozen"/>
      <selection pane="bottomLeft"/>
    </sheetView>
  </sheetViews>
  <sheetFormatPr defaultColWidth="9.109375" defaultRowHeight="14.4" outlineLevelRow="2" x14ac:dyDescent="0.25"/>
  <cols>
    <col min="1" max="1" width="23.33203125" style="2" customWidth="1"/>
    <col min="2" max="2" width="26.77734375" style="2" customWidth="1"/>
    <col min="3" max="3" width="11.6640625" style="2" hidden="1" customWidth="1"/>
    <col min="4" max="7" width="10.33203125" style="2" customWidth="1"/>
    <col min="8" max="8" width="11.6640625" style="2" hidden="1" customWidth="1"/>
    <col min="9" max="9" width="13.77734375" style="2" customWidth="1"/>
    <col min="10" max="13" width="10.33203125" style="2" customWidth="1"/>
    <col min="14" max="14" width="11.6640625" style="2" hidden="1" customWidth="1"/>
    <col min="15" max="15" width="13.77734375" style="5" customWidth="1"/>
    <col min="16" max="19" width="11.6640625" style="2" customWidth="1"/>
    <col min="20" max="20" width="11.6640625" style="2" hidden="1" customWidth="1"/>
    <col min="21" max="21" width="13.77734375" style="2" customWidth="1"/>
    <col min="22" max="16384" width="9.109375" style="2"/>
  </cols>
  <sheetData>
    <row r="1" spans="1:21" ht="20.3" x14ac:dyDescent="0.35">
      <c r="A1" s="1" t="s">
        <v>376</v>
      </c>
      <c r="K1" s="3"/>
    </row>
    <row r="3" spans="1:21" x14ac:dyDescent="0.25">
      <c r="A3" s="2" t="s">
        <v>397</v>
      </c>
    </row>
    <row r="4" spans="1:21" ht="15.05" thickBot="1" x14ac:dyDescent="0.3"/>
    <row r="5" spans="1:21" ht="45.85" thickBot="1" x14ac:dyDescent="0.35">
      <c r="A5" s="8" t="s">
        <v>399</v>
      </c>
      <c r="B5" s="9" t="s">
        <v>398</v>
      </c>
      <c r="C5" s="9" t="s">
        <v>0</v>
      </c>
      <c r="D5" s="38" t="s">
        <v>408</v>
      </c>
      <c r="E5" s="38" t="s">
        <v>409</v>
      </c>
      <c r="F5" s="38" t="s">
        <v>410</v>
      </c>
      <c r="G5" s="38" t="s">
        <v>411</v>
      </c>
      <c r="H5" s="39" t="s">
        <v>375</v>
      </c>
      <c r="I5" s="40" t="s">
        <v>416</v>
      </c>
      <c r="J5" s="38" t="s">
        <v>412</v>
      </c>
      <c r="K5" s="38" t="s">
        <v>413</v>
      </c>
      <c r="L5" s="38" t="s">
        <v>414</v>
      </c>
      <c r="M5" s="38" t="s">
        <v>415</v>
      </c>
      <c r="N5" s="39" t="s">
        <v>373</v>
      </c>
      <c r="O5" s="40" t="s">
        <v>417</v>
      </c>
      <c r="P5" s="38" t="s">
        <v>418</v>
      </c>
      <c r="Q5" s="38" t="s">
        <v>419</v>
      </c>
      <c r="R5" s="38" t="s">
        <v>420</v>
      </c>
      <c r="S5" s="38" t="s">
        <v>421</v>
      </c>
      <c r="T5" s="41" t="s">
        <v>374</v>
      </c>
      <c r="U5" s="42" t="s">
        <v>422</v>
      </c>
    </row>
    <row r="6" spans="1:21" ht="15.05" outlineLevel="2" x14ac:dyDescent="0.3">
      <c r="A6" s="33" t="s">
        <v>3</v>
      </c>
      <c r="B6" s="33" t="s">
        <v>1</v>
      </c>
      <c r="C6" s="33" t="s">
        <v>2</v>
      </c>
      <c r="D6" s="34">
        <v>32601</v>
      </c>
      <c r="E6" s="34">
        <v>33598</v>
      </c>
      <c r="F6" s="34">
        <v>35440</v>
      </c>
      <c r="G6" s="34">
        <v>38099</v>
      </c>
      <c r="H6" s="35">
        <v>39800</v>
      </c>
      <c r="I6" s="36">
        <f t="shared" ref="I6:I26" si="0">G6-D6</f>
        <v>5498</v>
      </c>
      <c r="J6" s="34">
        <v>10782</v>
      </c>
      <c r="K6" s="34">
        <v>11458</v>
      </c>
      <c r="L6" s="34">
        <v>12298</v>
      </c>
      <c r="M6" s="34">
        <v>13288</v>
      </c>
      <c r="N6" s="35">
        <v>13500</v>
      </c>
      <c r="O6" s="36">
        <f t="shared" ref="O6:O26" si="1">M6-J6</f>
        <v>2506</v>
      </c>
      <c r="P6" s="34">
        <v>5609</v>
      </c>
      <c r="Q6" s="34">
        <v>6774</v>
      </c>
      <c r="R6" s="34">
        <v>7271</v>
      </c>
      <c r="S6" s="34">
        <v>7408</v>
      </c>
      <c r="T6" s="37">
        <v>7100</v>
      </c>
      <c r="U6" s="36">
        <f t="shared" ref="U6:U26" si="2">S6-P6</f>
        <v>1799</v>
      </c>
    </row>
    <row r="7" spans="1:21" ht="15.05" outlineLevel="2" x14ac:dyDescent="0.3">
      <c r="A7" s="18" t="s">
        <v>3</v>
      </c>
      <c r="B7" s="18" t="s">
        <v>3</v>
      </c>
      <c r="C7" s="18" t="s">
        <v>4</v>
      </c>
      <c r="D7" s="19">
        <v>17921</v>
      </c>
      <c r="E7" s="19">
        <v>18345</v>
      </c>
      <c r="F7" s="19">
        <v>19540</v>
      </c>
      <c r="G7" s="19">
        <v>21209</v>
      </c>
      <c r="H7" s="20">
        <v>21200</v>
      </c>
      <c r="I7" s="21">
        <f t="shared" si="0"/>
        <v>3288</v>
      </c>
      <c r="J7" s="19">
        <v>7578</v>
      </c>
      <c r="K7" s="19">
        <v>7865</v>
      </c>
      <c r="L7" s="19">
        <v>8541</v>
      </c>
      <c r="M7" s="19">
        <v>9318</v>
      </c>
      <c r="N7" s="20">
        <v>8900</v>
      </c>
      <c r="O7" s="21">
        <f t="shared" si="1"/>
        <v>1740</v>
      </c>
      <c r="P7" s="19">
        <v>13415</v>
      </c>
      <c r="Q7" s="19">
        <v>14538</v>
      </c>
      <c r="R7" s="19">
        <v>15474</v>
      </c>
      <c r="S7" s="19">
        <v>15712</v>
      </c>
      <c r="T7" s="22">
        <v>14400</v>
      </c>
      <c r="U7" s="21">
        <f t="shared" si="2"/>
        <v>2297</v>
      </c>
    </row>
    <row r="8" spans="1:21" ht="15.05" outlineLevel="2" x14ac:dyDescent="0.3">
      <c r="A8" s="18" t="s">
        <v>3</v>
      </c>
      <c r="B8" s="18" t="s">
        <v>5</v>
      </c>
      <c r="C8" s="18" t="s">
        <v>6</v>
      </c>
      <c r="D8" s="19">
        <v>476</v>
      </c>
      <c r="E8" s="19">
        <v>494</v>
      </c>
      <c r="F8" s="19">
        <v>531</v>
      </c>
      <c r="G8" s="19">
        <v>565</v>
      </c>
      <c r="H8" s="20">
        <v>550</v>
      </c>
      <c r="I8" s="21">
        <f t="shared" si="0"/>
        <v>89</v>
      </c>
      <c r="J8" s="19">
        <v>186</v>
      </c>
      <c r="K8" s="19">
        <v>196</v>
      </c>
      <c r="L8" s="19">
        <v>215</v>
      </c>
      <c r="M8" s="19">
        <v>230</v>
      </c>
      <c r="N8" s="20">
        <v>230</v>
      </c>
      <c r="O8" s="21">
        <f t="shared" si="1"/>
        <v>44</v>
      </c>
      <c r="P8" s="19">
        <v>215</v>
      </c>
      <c r="Q8" s="19">
        <v>199</v>
      </c>
      <c r="R8" s="19">
        <v>214</v>
      </c>
      <c r="S8" s="19">
        <v>242</v>
      </c>
      <c r="T8" s="22">
        <v>180</v>
      </c>
      <c r="U8" s="21">
        <f t="shared" si="2"/>
        <v>27</v>
      </c>
    </row>
    <row r="9" spans="1:21" ht="15.05" outlineLevel="2" x14ac:dyDescent="0.3">
      <c r="A9" s="18" t="s">
        <v>3</v>
      </c>
      <c r="B9" s="18" t="s">
        <v>378</v>
      </c>
      <c r="C9" s="18" t="s">
        <v>7</v>
      </c>
      <c r="D9" s="19">
        <v>70222</v>
      </c>
      <c r="E9" s="19">
        <v>78734</v>
      </c>
      <c r="F9" s="19">
        <v>83710</v>
      </c>
      <c r="G9" s="19">
        <v>90214</v>
      </c>
      <c r="H9" s="20">
        <v>87300</v>
      </c>
      <c r="I9" s="21">
        <f t="shared" si="0"/>
        <v>19992</v>
      </c>
      <c r="J9" s="19">
        <v>25172</v>
      </c>
      <c r="K9" s="19">
        <v>28560</v>
      </c>
      <c r="L9" s="19">
        <v>31001</v>
      </c>
      <c r="M9" s="19">
        <v>33606</v>
      </c>
      <c r="N9" s="20">
        <v>33300</v>
      </c>
      <c r="O9" s="21">
        <f t="shared" si="1"/>
        <v>8434</v>
      </c>
      <c r="P9" s="19">
        <v>20908</v>
      </c>
      <c r="Q9" s="19">
        <v>26771</v>
      </c>
      <c r="R9" s="19">
        <v>29061</v>
      </c>
      <c r="S9" s="19">
        <v>33596</v>
      </c>
      <c r="T9" s="22">
        <v>29900</v>
      </c>
      <c r="U9" s="21">
        <f t="shared" si="2"/>
        <v>12688</v>
      </c>
    </row>
    <row r="10" spans="1:21" ht="15.05" outlineLevel="2" x14ac:dyDescent="0.3">
      <c r="A10" s="18" t="s">
        <v>3</v>
      </c>
      <c r="B10" s="18" t="s">
        <v>8</v>
      </c>
      <c r="C10" s="18" t="s">
        <v>9</v>
      </c>
      <c r="D10" s="19">
        <v>3896</v>
      </c>
      <c r="E10" s="19">
        <v>4048</v>
      </c>
      <c r="F10" s="19">
        <v>4668</v>
      </c>
      <c r="G10" s="19">
        <v>4651</v>
      </c>
      <c r="H10" s="20">
        <v>4330</v>
      </c>
      <c r="I10" s="21">
        <f t="shared" si="0"/>
        <v>755</v>
      </c>
      <c r="J10" s="19">
        <v>1411</v>
      </c>
      <c r="K10" s="19">
        <v>1520</v>
      </c>
      <c r="L10" s="19">
        <v>1787</v>
      </c>
      <c r="M10" s="19">
        <v>1790</v>
      </c>
      <c r="N10" s="20">
        <v>1500</v>
      </c>
      <c r="O10" s="21">
        <f t="shared" si="1"/>
        <v>379</v>
      </c>
      <c r="P10" s="19">
        <v>434</v>
      </c>
      <c r="Q10" s="19">
        <v>1018</v>
      </c>
      <c r="R10" s="19">
        <v>1243</v>
      </c>
      <c r="S10" s="19">
        <v>1283</v>
      </c>
      <c r="T10" s="22">
        <v>590</v>
      </c>
      <c r="U10" s="21">
        <f t="shared" si="2"/>
        <v>849</v>
      </c>
    </row>
    <row r="11" spans="1:21" ht="15.05" outlineLevel="2" x14ac:dyDescent="0.3">
      <c r="A11" s="18" t="s">
        <v>3</v>
      </c>
      <c r="B11" s="18" t="s">
        <v>10</v>
      </c>
      <c r="C11" s="18" t="s">
        <v>11</v>
      </c>
      <c r="D11" s="19">
        <v>5025</v>
      </c>
      <c r="E11" s="19">
        <v>5045</v>
      </c>
      <c r="F11" s="19">
        <v>5069</v>
      </c>
      <c r="G11" s="19">
        <v>5290</v>
      </c>
      <c r="H11" s="20">
        <v>5280</v>
      </c>
      <c r="I11" s="21">
        <f t="shared" si="0"/>
        <v>265</v>
      </c>
      <c r="J11" s="19">
        <v>2037</v>
      </c>
      <c r="K11" s="19">
        <v>2058</v>
      </c>
      <c r="L11" s="19">
        <v>2105</v>
      </c>
      <c r="M11" s="19">
        <v>2208</v>
      </c>
      <c r="N11" s="20">
        <v>2180</v>
      </c>
      <c r="O11" s="21">
        <f t="shared" si="1"/>
        <v>171</v>
      </c>
      <c r="P11" s="19">
        <v>399</v>
      </c>
      <c r="Q11" s="19">
        <v>566</v>
      </c>
      <c r="R11" s="19">
        <v>608</v>
      </c>
      <c r="S11" s="19">
        <v>683</v>
      </c>
      <c r="T11" s="22">
        <v>800</v>
      </c>
      <c r="U11" s="21">
        <f t="shared" si="2"/>
        <v>284</v>
      </c>
    </row>
    <row r="12" spans="1:21" ht="15.05" outlineLevel="2" x14ac:dyDescent="0.3">
      <c r="A12" s="18" t="s">
        <v>3</v>
      </c>
      <c r="B12" s="18" t="s">
        <v>12</v>
      </c>
      <c r="C12" s="18" t="s">
        <v>13</v>
      </c>
      <c r="D12" s="19">
        <v>21973</v>
      </c>
      <c r="E12" s="19">
        <v>23372</v>
      </c>
      <c r="F12" s="19">
        <v>23711</v>
      </c>
      <c r="G12" s="19">
        <v>24525</v>
      </c>
      <c r="H12" s="20">
        <v>24500</v>
      </c>
      <c r="I12" s="21">
        <f t="shared" si="0"/>
        <v>2552</v>
      </c>
      <c r="J12" s="19">
        <v>8777</v>
      </c>
      <c r="K12" s="19">
        <v>9614</v>
      </c>
      <c r="L12" s="19">
        <v>9933</v>
      </c>
      <c r="M12" s="19">
        <v>10317</v>
      </c>
      <c r="N12" s="20">
        <v>10000</v>
      </c>
      <c r="O12" s="21">
        <f t="shared" si="1"/>
        <v>1540</v>
      </c>
      <c r="P12" s="19">
        <v>3790</v>
      </c>
      <c r="Q12" s="19">
        <v>4368</v>
      </c>
      <c r="R12" s="19">
        <v>4541</v>
      </c>
      <c r="S12" s="19">
        <v>4811</v>
      </c>
      <c r="T12" s="22">
        <v>4600</v>
      </c>
      <c r="U12" s="21">
        <f t="shared" si="2"/>
        <v>1021</v>
      </c>
    </row>
    <row r="13" spans="1:21" ht="15.05" outlineLevel="2" x14ac:dyDescent="0.3">
      <c r="A13" s="18" t="s">
        <v>3</v>
      </c>
      <c r="B13" s="18" t="s">
        <v>14</v>
      </c>
      <c r="C13" s="18" t="s">
        <v>15</v>
      </c>
      <c r="D13" s="19">
        <v>4159</v>
      </c>
      <c r="E13" s="19">
        <v>4249</v>
      </c>
      <c r="F13" s="19">
        <v>4671</v>
      </c>
      <c r="G13" s="19">
        <v>5213</v>
      </c>
      <c r="H13" s="20">
        <v>5500</v>
      </c>
      <c r="I13" s="21">
        <f t="shared" si="0"/>
        <v>1054</v>
      </c>
      <c r="J13" s="19">
        <v>1553</v>
      </c>
      <c r="K13" s="19">
        <v>1634</v>
      </c>
      <c r="L13" s="19">
        <v>1831</v>
      </c>
      <c r="M13" s="19">
        <v>2054</v>
      </c>
      <c r="N13" s="20">
        <v>2200</v>
      </c>
      <c r="O13" s="21">
        <f t="shared" si="1"/>
        <v>501</v>
      </c>
      <c r="P13" s="19">
        <v>1114</v>
      </c>
      <c r="Q13" s="19">
        <v>1849</v>
      </c>
      <c r="R13" s="19">
        <v>2110</v>
      </c>
      <c r="S13" s="19">
        <v>2248</v>
      </c>
      <c r="T13" s="22">
        <v>1800</v>
      </c>
      <c r="U13" s="21">
        <f t="shared" si="2"/>
        <v>1134</v>
      </c>
    </row>
    <row r="14" spans="1:21" ht="15.05" outlineLevel="2" x14ac:dyDescent="0.3">
      <c r="A14" s="18" t="s">
        <v>3</v>
      </c>
      <c r="B14" s="18" t="s">
        <v>16</v>
      </c>
      <c r="C14" s="18" t="s">
        <v>17</v>
      </c>
      <c r="D14" s="19">
        <v>63599</v>
      </c>
      <c r="E14" s="19">
        <v>63889</v>
      </c>
      <c r="F14" s="19">
        <v>67867</v>
      </c>
      <c r="G14" s="19">
        <v>71471</v>
      </c>
      <c r="H14" s="20">
        <v>72100</v>
      </c>
      <c r="I14" s="21">
        <f t="shared" si="0"/>
        <v>7872</v>
      </c>
      <c r="J14" s="19">
        <v>24518</v>
      </c>
      <c r="K14" s="19">
        <v>25259</v>
      </c>
      <c r="L14" s="19">
        <v>27209</v>
      </c>
      <c r="M14" s="19">
        <v>28760</v>
      </c>
      <c r="N14" s="20">
        <v>29300</v>
      </c>
      <c r="O14" s="21">
        <f t="shared" si="1"/>
        <v>4242</v>
      </c>
      <c r="P14" s="19">
        <v>23206</v>
      </c>
      <c r="Q14" s="19">
        <v>27822</v>
      </c>
      <c r="R14" s="19">
        <v>30060</v>
      </c>
      <c r="S14" s="19">
        <v>32653</v>
      </c>
      <c r="T14" s="22">
        <v>30900</v>
      </c>
      <c r="U14" s="21">
        <f t="shared" si="2"/>
        <v>9447</v>
      </c>
    </row>
    <row r="15" spans="1:21" ht="15.05" outlineLevel="2" x14ac:dyDescent="0.3">
      <c r="A15" s="18" t="s">
        <v>3</v>
      </c>
      <c r="B15" s="18" t="s">
        <v>18</v>
      </c>
      <c r="C15" s="18" t="s">
        <v>19</v>
      </c>
      <c r="D15" s="19">
        <v>11786</v>
      </c>
      <c r="E15" s="19">
        <v>13261</v>
      </c>
      <c r="F15" s="19">
        <v>14018</v>
      </c>
      <c r="G15" s="19">
        <v>15466</v>
      </c>
      <c r="H15" s="20">
        <v>18400</v>
      </c>
      <c r="I15" s="21">
        <f t="shared" si="0"/>
        <v>3680</v>
      </c>
      <c r="J15" s="19">
        <v>4262</v>
      </c>
      <c r="K15" s="19">
        <v>4981</v>
      </c>
      <c r="L15" s="19">
        <v>5358</v>
      </c>
      <c r="M15" s="19">
        <v>5941</v>
      </c>
      <c r="N15" s="20">
        <v>7400</v>
      </c>
      <c r="O15" s="21">
        <f t="shared" si="1"/>
        <v>1679</v>
      </c>
      <c r="P15" s="19">
        <v>1323</v>
      </c>
      <c r="Q15" s="19">
        <v>1879</v>
      </c>
      <c r="R15" s="19">
        <v>2150</v>
      </c>
      <c r="S15" s="19">
        <v>2537</v>
      </c>
      <c r="T15" s="22">
        <v>2200</v>
      </c>
      <c r="U15" s="21">
        <f t="shared" si="2"/>
        <v>1214</v>
      </c>
    </row>
    <row r="16" spans="1:21" ht="15.05" outlineLevel="2" x14ac:dyDescent="0.3">
      <c r="A16" s="18" t="s">
        <v>3</v>
      </c>
      <c r="B16" s="18" t="s">
        <v>20</v>
      </c>
      <c r="C16" s="18" t="s">
        <v>21</v>
      </c>
      <c r="D16" s="19">
        <v>29590</v>
      </c>
      <c r="E16" s="19">
        <v>31179</v>
      </c>
      <c r="F16" s="19">
        <v>31214</v>
      </c>
      <c r="G16" s="19">
        <v>32310</v>
      </c>
      <c r="H16" s="20">
        <v>32500</v>
      </c>
      <c r="I16" s="21">
        <f t="shared" si="0"/>
        <v>2720</v>
      </c>
      <c r="J16" s="19">
        <v>11695</v>
      </c>
      <c r="K16" s="19">
        <v>12704</v>
      </c>
      <c r="L16" s="19">
        <v>13046</v>
      </c>
      <c r="M16" s="19">
        <v>13600</v>
      </c>
      <c r="N16" s="20">
        <v>13600</v>
      </c>
      <c r="O16" s="21">
        <f t="shared" si="1"/>
        <v>1905</v>
      </c>
      <c r="P16" s="19">
        <v>22305</v>
      </c>
      <c r="Q16" s="19">
        <v>25943</v>
      </c>
      <c r="R16" s="19">
        <v>26236</v>
      </c>
      <c r="S16" s="19">
        <v>28314</v>
      </c>
      <c r="T16" s="22">
        <v>26100</v>
      </c>
      <c r="U16" s="21">
        <f t="shared" si="2"/>
        <v>6009</v>
      </c>
    </row>
    <row r="17" spans="1:21" ht="15.05" outlineLevel="2" x14ac:dyDescent="0.3">
      <c r="A17" s="18" t="s">
        <v>3</v>
      </c>
      <c r="B17" s="18" t="s">
        <v>22</v>
      </c>
      <c r="C17" s="18" t="s">
        <v>23</v>
      </c>
      <c r="D17" s="19">
        <v>16464</v>
      </c>
      <c r="E17" s="19">
        <v>16952</v>
      </c>
      <c r="F17" s="19">
        <v>17493</v>
      </c>
      <c r="G17" s="19">
        <v>18948</v>
      </c>
      <c r="H17" s="20">
        <v>18670</v>
      </c>
      <c r="I17" s="21">
        <f t="shared" si="0"/>
        <v>2484</v>
      </c>
      <c r="J17" s="19">
        <v>5718</v>
      </c>
      <c r="K17" s="19">
        <v>6110</v>
      </c>
      <c r="L17" s="19">
        <v>6413</v>
      </c>
      <c r="M17" s="19">
        <v>6979</v>
      </c>
      <c r="N17" s="20">
        <v>7100</v>
      </c>
      <c r="O17" s="21">
        <f t="shared" si="1"/>
        <v>1261</v>
      </c>
      <c r="P17" s="19">
        <v>3509</v>
      </c>
      <c r="Q17" s="19">
        <v>4145</v>
      </c>
      <c r="R17" s="19">
        <v>4562</v>
      </c>
      <c r="S17" s="19">
        <v>4992</v>
      </c>
      <c r="T17" s="22">
        <v>4600</v>
      </c>
      <c r="U17" s="21">
        <f t="shared" si="2"/>
        <v>1483</v>
      </c>
    </row>
    <row r="18" spans="1:21" ht="15.05" outlineLevel="2" x14ac:dyDescent="0.3">
      <c r="A18" s="18" t="s">
        <v>3</v>
      </c>
      <c r="B18" s="18" t="s">
        <v>24</v>
      </c>
      <c r="C18" s="18" t="s">
        <v>25</v>
      </c>
      <c r="D18" s="19">
        <v>958</v>
      </c>
      <c r="E18" s="19">
        <v>1064</v>
      </c>
      <c r="F18" s="19">
        <v>1058</v>
      </c>
      <c r="G18" s="19">
        <v>1053</v>
      </c>
      <c r="H18" s="20">
        <v>1090</v>
      </c>
      <c r="I18" s="21">
        <f t="shared" si="0"/>
        <v>95</v>
      </c>
      <c r="J18" s="19">
        <v>391</v>
      </c>
      <c r="K18" s="19">
        <v>419</v>
      </c>
      <c r="L18" s="19">
        <v>424</v>
      </c>
      <c r="M18" s="19">
        <v>424</v>
      </c>
      <c r="N18" s="20">
        <v>550</v>
      </c>
      <c r="O18" s="21">
        <f t="shared" si="1"/>
        <v>33</v>
      </c>
      <c r="P18" s="19">
        <v>697</v>
      </c>
      <c r="Q18" s="19">
        <v>624</v>
      </c>
      <c r="R18" s="19">
        <v>664</v>
      </c>
      <c r="S18" s="19">
        <v>687</v>
      </c>
      <c r="T18" s="22">
        <v>500</v>
      </c>
      <c r="U18" s="21">
        <f t="shared" si="2"/>
        <v>-10</v>
      </c>
    </row>
    <row r="19" spans="1:21" ht="15.05" outlineLevel="2" x14ac:dyDescent="0.3">
      <c r="A19" s="18" t="s">
        <v>3</v>
      </c>
      <c r="B19" s="18" t="s">
        <v>26</v>
      </c>
      <c r="C19" s="18" t="s">
        <v>27</v>
      </c>
      <c r="D19" s="19">
        <v>2248</v>
      </c>
      <c r="E19" s="19">
        <v>2905</v>
      </c>
      <c r="F19" s="19">
        <v>2951</v>
      </c>
      <c r="G19" s="19">
        <v>2962</v>
      </c>
      <c r="H19" s="20">
        <v>2430</v>
      </c>
      <c r="I19" s="21">
        <f t="shared" si="0"/>
        <v>714</v>
      </c>
      <c r="J19" s="19">
        <v>916</v>
      </c>
      <c r="K19" s="19">
        <v>1272</v>
      </c>
      <c r="L19" s="19">
        <v>1314</v>
      </c>
      <c r="M19" s="19">
        <v>1325</v>
      </c>
      <c r="N19" s="20">
        <v>950</v>
      </c>
      <c r="O19" s="21">
        <f t="shared" si="1"/>
        <v>409</v>
      </c>
      <c r="P19" s="19">
        <v>464</v>
      </c>
      <c r="Q19" s="19">
        <v>541</v>
      </c>
      <c r="R19" s="19">
        <v>584</v>
      </c>
      <c r="S19" s="19">
        <v>654</v>
      </c>
      <c r="T19" s="22">
        <v>640</v>
      </c>
      <c r="U19" s="21">
        <f t="shared" si="2"/>
        <v>190</v>
      </c>
    </row>
    <row r="20" spans="1:21" ht="15.05" outlineLevel="2" x14ac:dyDescent="0.3">
      <c r="A20" s="18" t="s">
        <v>3</v>
      </c>
      <c r="B20" s="18" t="s">
        <v>28</v>
      </c>
      <c r="C20" s="18" t="s">
        <v>29</v>
      </c>
      <c r="D20" s="19">
        <v>21399</v>
      </c>
      <c r="E20" s="19">
        <v>24562</v>
      </c>
      <c r="F20" s="19">
        <v>26548</v>
      </c>
      <c r="G20" s="19">
        <v>29069</v>
      </c>
      <c r="H20" s="20">
        <v>31100</v>
      </c>
      <c r="I20" s="21">
        <f t="shared" si="0"/>
        <v>7670</v>
      </c>
      <c r="J20" s="19">
        <v>6957</v>
      </c>
      <c r="K20" s="19">
        <v>8301</v>
      </c>
      <c r="L20" s="19">
        <v>9179</v>
      </c>
      <c r="M20" s="19">
        <v>10151</v>
      </c>
      <c r="N20" s="20">
        <v>10600</v>
      </c>
      <c r="O20" s="21">
        <f t="shared" si="1"/>
        <v>3194</v>
      </c>
      <c r="P20" s="19">
        <v>3786</v>
      </c>
      <c r="Q20" s="19">
        <v>5173</v>
      </c>
      <c r="R20" s="19">
        <v>5567</v>
      </c>
      <c r="S20" s="19">
        <v>6000</v>
      </c>
      <c r="T20" s="22">
        <v>6000</v>
      </c>
      <c r="U20" s="21">
        <f t="shared" si="2"/>
        <v>2214</v>
      </c>
    </row>
    <row r="21" spans="1:21" ht="15.05" outlineLevel="2" x14ac:dyDescent="0.3">
      <c r="A21" s="18" t="s">
        <v>3</v>
      </c>
      <c r="B21" s="18" t="s">
        <v>30</v>
      </c>
      <c r="C21" s="18" t="s">
        <v>31</v>
      </c>
      <c r="D21" s="19">
        <v>5334</v>
      </c>
      <c r="E21" s="19">
        <v>5210</v>
      </c>
      <c r="F21" s="19">
        <v>5282</v>
      </c>
      <c r="G21" s="19">
        <v>5469</v>
      </c>
      <c r="H21" s="20">
        <v>5300</v>
      </c>
      <c r="I21" s="21">
        <f t="shared" si="0"/>
        <v>135</v>
      </c>
      <c r="J21" s="19">
        <v>1993</v>
      </c>
      <c r="K21" s="19">
        <v>1970</v>
      </c>
      <c r="L21" s="19">
        <v>2035</v>
      </c>
      <c r="M21" s="19">
        <v>2118</v>
      </c>
      <c r="N21" s="20">
        <v>2100</v>
      </c>
      <c r="O21" s="21">
        <f t="shared" si="1"/>
        <v>125</v>
      </c>
      <c r="P21" s="19">
        <v>340</v>
      </c>
      <c r="Q21" s="19">
        <v>373</v>
      </c>
      <c r="R21" s="19">
        <v>381</v>
      </c>
      <c r="S21" s="19">
        <v>406</v>
      </c>
      <c r="T21" s="22">
        <v>430</v>
      </c>
      <c r="U21" s="21">
        <f t="shared" si="2"/>
        <v>66</v>
      </c>
    </row>
    <row r="22" spans="1:21" ht="15.05" outlineLevel="2" x14ac:dyDescent="0.3">
      <c r="A22" s="18" t="s">
        <v>3</v>
      </c>
      <c r="B22" s="18" t="s">
        <v>32</v>
      </c>
      <c r="C22" s="18" t="s">
        <v>33</v>
      </c>
      <c r="D22" s="19">
        <v>4536</v>
      </c>
      <c r="E22" s="19">
        <v>4778</v>
      </c>
      <c r="F22" s="19">
        <v>4914</v>
      </c>
      <c r="G22" s="19">
        <v>5164</v>
      </c>
      <c r="H22" s="20">
        <v>5500</v>
      </c>
      <c r="I22" s="21">
        <f t="shared" si="0"/>
        <v>628</v>
      </c>
      <c r="J22" s="19">
        <v>1510</v>
      </c>
      <c r="K22" s="19">
        <v>1596</v>
      </c>
      <c r="L22" s="19">
        <v>1671</v>
      </c>
      <c r="M22" s="19">
        <v>1765</v>
      </c>
      <c r="N22" s="20">
        <v>2100</v>
      </c>
      <c r="O22" s="21">
        <f t="shared" si="1"/>
        <v>255</v>
      </c>
      <c r="P22" s="19">
        <v>602</v>
      </c>
      <c r="Q22" s="19">
        <v>732</v>
      </c>
      <c r="R22" s="19">
        <v>909</v>
      </c>
      <c r="S22" s="19">
        <v>909</v>
      </c>
      <c r="T22" s="22">
        <v>680</v>
      </c>
      <c r="U22" s="21">
        <f t="shared" si="2"/>
        <v>307</v>
      </c>
    </row>
    <row r="23" spans="1:21" ht="15.05" outlineLevel="2" x14ac:dyDescent="0.3">
      <c r="A23" s="18" t="s">
        <v>3</v>
      </c>
      <c r="B23" s="18" t="s">
        <v>34</v>
      </c>
      <c r="C23" s="18" t="s">
        <v>35</v>
      </c>
      <c r="D23" s="19">
        <v>8929</v>
      </c>
      <c r="E23" s="19">
        <v>9675</v>
      </c>
      <c r="F23" s="19">
        <v>9976</v>
      </c>
      <c r="G23" s="19">
        <v>10619</v>
      </c>
      <c r="H23" s="20">
        <v>10400</v>
      </c>
      <c r="I23" s="21">
        <f t="shared" si="0"/>
        <v>1690</v>
      </c>
      <c r="J23" s="19">
        <v>3078</v>
      </c>
      <c r="K23" s="19">
        <v>3447</v>
      </c>
      <c r="L23" s="19">
        <v>3620</v>
      </c>
      <c r="M23" s="19">
        <v>3873</v>
      </c>
      <c r="N23" s="20">
        <v>4100</v>
      </c>
      <c r="O23" s="21">
        <f t="shared" si="1"/>
        <v>795</v>
      </c>
      <c r="P23" s="19">
        <v>870</v>
      </c>
      <c r="Q23" s="19">
        <v>1121</v>
      </c>
      <c r="R23" s="19">
        <v>1208</v>
      </c>
      <c r="S23" s="19">
        <v>1316</v>
      </c>
      <c r="T23" s="22">
        <v>1000</v>
      </c>
      <c r="U23" s="21">
        <f t="shared" si="2"/>
        <v>446</v>
      </c>
    </row>
    <row r="24" spans="1:21" ht="15.05" outlineLevel="2" x14ac:dyDescent="0.3">
      <c r="A24" s="18" t="s">
        <v>3</v>
      </c>
      <c r="B24" s="18" t="s">
        <v>36</v>
      </c>
      <c r="C24" s="18" t="s">
        <v>37</v>
      </c>
      <c r="D24" s="19">
        <v>27646</v>
      </c>
      <c r="E24" s="19">
        <v>30038</v>
      </c>
      <c r="F24" s="19">
        <v>33370</v>
      </c>
      <c r="G24" s="19">
        <v>37181</v>
      </c>
      <c r="H24" s="20">
        <v>39150</v>
      </c>
      <c r="I24" s="21">
        <f t="shared" si="0"/>
        <v>9535</v>
      </c>
      <c r="J24" s="19">
        <v>9591</v>
      </c>
      <c r="K24" s="19">
        <v>10803</v>
      </c>
      <c r="L24" s="19">
        <v>12160</v>
      </c>
      <c r="M24" s="19">
        <v>13598</v>
      </c>
      <c r="N24" s="20">
        <v>13500</v>
      </c>
      <c r="O24" s="21">
        <f t="shared" si="1"/>
        <v>4007</v>
      </c>
      <c r="P24" s="19">
        <v>6345</v>
      </c>
      <c r="Q24" s="19">
        <v>8282</v>
      </c>
      <c r="R24" s="19">
        <v>9262</v>
      </c>
      <c r="S24" s="19">
        <v>10616</v>
      </c>
      <c r="T24" s="22">
        <v>8400</v>
      </c>
      <c r="U24" s="21">
        <f t="shared" si="2"/>
        <v>4271</v>
      </c>
    </row>
    <row r="25" spans="1:21" ht="15.05" outlineLevel="2" x14ac:dyDescent="0.3">
      <c r="A25" s="18" t="s">
        <v>3</v>
      </c>
      <c r="B25" s="18" t="s">
        <v>379</v>
      </c>
      <c r="C25" s="18" t="s">
        <v>38</v>
      </c>
      <c r="D25" s="19">
        <v>6983</v>
      </c>
      <c r="E25" s="19">
        <v>7311</v>
      </c>
      <c r="F25" s="19">
        <v>7346</v>
      </c>
      <c r="G25" s="19">
        <v>7340</v>
      </c>
      <c r="H25" s="20">
        <v>7170</v>
      </c>
      <c r="I25" s="21">
        <f t="shared" si="0"/>
        <v>357</v>
      </c>
      <c r="J25" s="19">
        <v>2877</v>
      </c>
      <c r="K25" s="19">
        <v>3060</v>
      </c>
      <c r="L25" s="19">
        <v>3122</v>
      </c>
      <c r="M25" s="19">
        <v>3131</v>
      </c>
      <c r="N25" s="20">
        <v>3100</v>
      </c>
      <c r="O25" s="21">
        <f t="shared" si="1"/>
        <v>254</v>
      </c>
      <c r="P25" s="19">
        <v>2481</v>
      </c>
      <c r="Q25" s="19">
        <v>3553</v>
      </c>
      <c r="R25" s="19">
        <v>3855</v>
      </c>
      <c r="S25" s="19">
        <v>4335</v>
      </c>
      <c r="T25" s="22">
        <v>3500</v>
      </c>
      <c r="U25" s="21">
        <f t="shared" si="2"/>
        <v>1854</v>
      </c>
    </row>
    <row r="26" spans="1:21" ht="15.75" outlineLevel="2" thickBot="1" x14ac:dyDescent="0.35">
      <c r="A26" s="23" t="s">
        <v>3</v>
      </c>
      <c r="B26" s="23" t="s">
        <v>39</v>
      </c>
      <c r="C26" s="23" t="s">
        <v>40</v>
      </c>
      <c r="D26" s="24">
        <v>8142</v>
      </c>
      <c r="E26" s="24">
        <v>8800</v>
      </c>
      <c r="F26" s="24">
        <v>9703</v>
      </c>
      <c r="G26" s="24">
        <v>10950</v>
      </c>
      <c r="H26" s="25">
        <v>12600</v>
      </c>
      <c r="I26" s="26">
        <f t="shared" si="0"/>
        <v>2808</v>
      </c>
      <c r="J26" s="24">
        <v>2877</v>
      </c>
      <c r="K26" s="24">
        <v>3145</v>
      </c>
      <c r="L26" s="24">
        <v>3525</v>
      </c>
      <c r="M26" s="24">
        <v>3996</v>
      </c>
      <c r="N26" s="25">
        <v>5100</v>
      </c>
      <c r="O26" s="26">
        <f t="shared" si="1"/>
        <v>1119</v>
      </c>
      <c r="P26" s="24">
        <v>1409</v>
      </c>
      <c r="Q26" s="24">
        <v>1850</v>
      </c>
      <c r="R26" s="24">
        <v>2209</v>
      </c>
      <c r="S26" s="24">
        <v>2759</v>
      </c>
      <c r="T26" s="27">
        <v>2900</v>
      </c>
      <c r="U26" s="26">
        <f t="shared" si="2"/>
        <v>1350</v>
      </c>
    </row>
    <row r="27" spans="1:21" s="4" customFormat="1" ht="15.75" outlineLevel="1" thickBot="1" x14ac:dyDescent="0.35">
      <c r="A27" s="8" t="s">
        <v>400</v>
      </c>
      <c r="B27" s="9" t="str">
        <f>A27</f>
        <v>Anoka County Total</v>
      </c>
      <c r="C27" s="9"/>
      <c r="D27" s="12">
        <f t="shared" ref="D27:J27" si="3">SUBTOTAL(9,D6:D26)</f>
        <v>363887</v>
      </c>
      <c r="E27" s="12">
        <f t="shared" si="3"/>
        <v>387509</v>
      </c>
      <c r="F27" s="12">
        <f t="shared" si="3"/>
        <v>409080</v>
      </c>
      <c r="G27" s="12">
        <f t="shared" si="3"/>
        <v>437768</v>
      </c>
      <c r="H27" s="10">
        <f t="shared" si="3"/>
        <v>444870</v>
      </c>
      <c r="I27" s="13">
        <f>SUBTOTAL(9,I6:I26)</f>
        <v>73881</v>
      </c>
      <c r="J27" s="12">
        <f t="shared" si="3"/>
        <v>133879</v>
      </c>
      <c r="K27" s="12">
        <f t="shared" ref="K27:T27" si="4">SUBTOTAL(9,K6:K26)</f>
        <v>145972</v>
      </c>
      <c r="L27" s="12">
        <f t="shared" si="4"/>
        <v>156787</v>
      </c>
      <c r="M27" s="12">
        <f t="shared" si="4"/>
        <v>168472</v>
      </c>
      <c r="N27" s="10">
        <f t="shared" si="4"/>
        <v>171310</v>
      </c>
      <c r="O27" s="13">
        <f>SUBTOTAL(9,O6:O26)</f>
        <v>34593</v>
      </c>
      <c r="P27" s="12">
        <f t="shared" ref="P27" si="5">SUBTOTAL(9,P6:P26)</f>
        <v>113221</v>
      </c>
      <c r="Q27" s="12">
        <f t="shared" si="4"/>
        <v>138121</v>
      </c>
      <c r="R27" s="12">
        <f t="shared" si="4"/>
        <v>148169</v>
      </c>
      <c r="S27" s="12">
        <f t="shared" si="4"/>
        <v>162161</v>
      </c>
      <c r="T27" s="11">
        <f t="shared" si="4"/>
        <v>147220</v>
      </c>
      <c r="U27" s="14">
        <f>SUBTOTAL(9,U6:U26)</f>
        <v>48940</v>
      </c>
    </row>
    <row r="28" spans="1:21" ht="15.05" outlineLevel="2" x14ac:dyDescent="0.3">
      <c r="A28" s="28" t="s">
        <v>45</v>
      </c>
      <c r="B28" s="28" t="s">
        <v>41</v>
      </c>
      <c r="C28" s="28" t="s">
        <v>42</v>
      </c>
      <c r="D28" s="29">
        <v>753</v>
      </c>
      <c r="E28" s="29">
        <v>745</v>
      </c>
      <c r="F28" s="29">
        <v>861</v>
      </c>
      <c r="G28" s="29">
        <v>913</v>
      </c>
      <c r="H28" s="30">
        <v>710</v>
      </c>
      <c r="I28" s="31">
        <f t="shared" ref="I28:I48" si="6">G28-D28</f>
        <v>160</v>
      </c>
      <c r="J28" s="29">
        <v>300</v>
      </c>
      <c r="K28" s="29">
        <v>310</v>
      </c>
      <c r="L28" s="29">
        <v>369</v>
      </c>
      <c r="M28" s="29">
        <v>394</v>
      </c>
      <c r="N28" s="30">
        <v>300</v>
      </c>
      <c r="O28" s="31">
        <f t="shared" ref="O28:O48" si="7">M28-J28</f>
        <v>94</v>
      </c>
      <c r="P28" s="29">
        <v>313</v>
      </c>
      <c r="Q28" s="29">
        <v>404</v>
      </c>
      <c r="R28" s="29">
        <v>408</v>
      </c>
      <c r="S28" s="29">
        <v>417</v>
      </c>
      <c r="T28" s="32">
        <v>330</v>
      </c>
      <c r="U28" s="31">
        <f t="shared" ref="U28:U48" si="8">S28-P28</f>
        <v>104</v>
      </c>
    </row>
    <row r="29" spans="1:21" ht="15.05" outlineLevel="2" x14ac:dyDescent="0.3">
      <c r="A29" s="18" t="s">
        <v>45</v>
      </c>
      <c r="B29" s="18" t="s">
        <v>43</v>
      </c>
      <c r="C29" s="18" t="s">
        <v>44</v>
      </c>
      <c r="D29" s="19">
        <v>924</v>
      </c>
      <c r="E29" s="19">
        <v>923</v>
      </c>
      <c r="F29" s="19">
        <v>930</v>
      </c>
      <c r="G29" s="19">
        <v>1070</v>
      </c>
      <c r="H29" s="20">
        <v>840</v>
      </c>
      <c r="I29" s="21">
        <f t="shared" si="6"/>
        <v>146</v>
      </c>
      <c r="J29" s="19">
        <v>338</v>
      </c>
      <c r="K29" s="19">
        <v>352</v>
      </c>
      <c r="L29" s="19">
        <v>366</v>
      </c>
      <c r="M29" s="19">
        <v>425</v>
      </c>
      <c r="N29" s="20">
        <v>340</v>
      </c>
      <c r="O29" s="21">
        <f t="shared" si="7"/>
        <v>87</v>
      </c>
      <c r="P29" s="19">
        <v>99</v>
      </c>
      <c r="Q29" s="19">
        <v>88</v>
      </c>
      <c r="R29" s="19">
        <v>108</v>
      </c>
      <c r="S29" s="19">
        <v>129</v>
      </c>
      <c r="T29" s="22">
        <v>80</v>
      </c>
      <c r="U29" s="21">
        <f t="shared" si="8"/>
        <v>30</v>
      </c>
    </row>
    <row r="30" spans="1:21" ht="15.05" outlineLevel="2" x14ac:dyDescent="0.3">
      <c r="A30" s="18" t="s">
        <v>45</v>
      </c>
      <c r="B30" s="18" t="s">
        <v>45</v>
      </c>
      <c r="C30" s="18" t="s">
        <v>46</v>
      </c>
      <c r="D30" s="19">
        <v>5241</v>
      </c>
      <c r="E30" s="19">
        <v>9595</v>
      </c>
      <c r="F30" s="19">
        <v>11166</v>
      </c>
      <c r="G30" s="19">
        <v>14751</v>
      </c>
      <c r="H30" s="20">
        <v>15500</v>
      </c>
      <c r="I30" s="21">
        <f t="shared" si="6"/>
        <v>9510</v>
      </c>
      <c r="J30" s="19">
        <v>1669</v>
      </c>
      <c r="K30" s="19">
        <v>3207</v>
      </c>
      <c r="L30" s="19">
        <v>3923</v>
      </c>
      <c r="M30" s="19">
        <v>5256</v>
      </c>
      <c r="N30" s="20">
        <v>5600</v>
      </c>
      <c r="O30" s="21">
        <f t="shared" si="7"/>
        <v>3587</v>
      </c>
      <c r="P30" s="19">
        <v>182</v>
      </c>
      <c r="Q30" s="19">
        <v>394</v>
      </c>
      <c r="R30" s="19">
        <v>615</v>
      </c>
      <c r="S30" s="19">
        <v>1270</v>
      </c>
      <c r="T30" s="22">
        <v>1700</v>
      </c>
      <c r="U30" s="21">
        <f t="shared" si="8"/>
        <v>1088</v>
      </c>
    </row>
    <row r="31" spans="1:21" ht="15.05" outlineLevel="2" x14ac:dyDescent="0.3">
      <c r="A31" s="18" t="s">
        <v>45</v>
      </c>
      <c r="B31" s="18" t="s">
        <v>380</v>
      </c>
      <c r="C31" s="18" t="s">
        <v>47</v>
      </c>
      <c r="D31" s="19">
        <v>25947</v>
      </c>
      <c r="E31" s="19">
        <v>27701</v>
      </c>
      <c r="F31" s="19">
        <v>29619</v>
      </c>
      <c r="G31" s="19">
        <v>32049</v>
      </c>
      <c r="H31" s="20">
        <v>37100</v>
      </c>
      <c r="I31" s="21">
        <f t="shared" si="6"/>
        <v>6102</v>
      </c>
      <c r="J31" s="19">
        <v>9644</v>
      </c>
      <c r="K31" s="19">
        <v>10699</v>
      </c>
      <c r="L31" s="19">
        <v>11736</v>
      </c>
      <c r="M31" s="19">
        <v>12792</v>
      </c>
      <c r="N31" s="20">
        <v>14000</v>
      </c>
      <c r="O31" s="21">
        <f t="shared" si="7"/>
        <v>3148</v>
      </c>
      <c r="P31" s="19">
        <v>11409</v>
      </c>
      <c r="Q31" s="19">
        <v>14169</v>
      </c>
      <c r="R31" s="19">
        <v>15752</v>
      </c>
      <c r="S31" s="19">
        <v>18350</v>
      </c>
      <c r="T31" s="22">
        <v>16300</v>
      </c>
      <c r="U31" s="21">
        <f t="shared" si="8"/>
        <v>6941</v>
      </c>
    </row>
    <row r="32" spans="1:21" ht="15.05" outlineLevel="2" x14ac:dyDescent="0.3">
      <c r="A32" s="18" t="s">
        <v>45</v>
      </c>
      <c r="B32" s="18" t="s">
        <v>48</v>
      </c>
      <c r="C32" s="18" t="s">
        <v>49</v>
      </c>
      <c r="D32" s="19">
        <v>27810</v>
      </c>
      <c r="E32" s="19">
        <v>31331</v>
      </c>
      <c r="F32" s="19">
        <v>33372</v>
      </c>
      <c r="G32" s="19">
        <v>36775</v>
      </c>
      <c r="H32" s="20">
        <v>36600</v>
      </c>
      <c r="I32" s="21">
        <f t="shared" si="6"/>
        <v>8965</v>
      </c>
      <c r="J32" s="19">
        <v>10438</v>
      </c>
      <c r="K32" s="19">
        <v>11899</v>
      </c>
      <c r="L32" s="19">
        <v>13038</v>
      </c>
      <c r="M32" s="19">
        <v>14483</v>
      </c>
      <c r="N32" s="20">
        <v>14200</v>
      </c>
      <c r="O32" s="21">
        <f t="shared" si="7"/>
        <v>4045</v>
      </c>
      <c r="P32" s="19">
        <v>11722</v>
      </c>
      <c r="Q32" s="19">
        <v>14993</v>
      </c>
      <c r="R32" s="19">
        <v>15859</v>
      </c>
      <c r="S32" s="19">
        <v>17754</v>
      </c>
      <c r="T32" s="22">
        <v>17600</v>
      </c>
      <c r="U32" s="21">
        <f t="shared" si="8"/>
        <v>6032</v>
      </c>
    </row>
    <row r="33" spans="1:21" ht="15.05" outlineLevel="2" x14ac:dyDescent="0.3">
      <c r="A33" s="18" t="s">
        <v>45</v>
      </c>
      <c r="B33" s="18" t="s">
        <v>50</v>
      </c>
      <c r="C33" s="18" t="s">
        <v>51</v>
      </c>
      <c r="D33" s="19">
        <v>2047</v>
      </c>
      <c r="E33" s="19">
        <v>2226</v>
      </c>
      <c r="F33" s="19">
        <v>2800</v>
      </c>
      <c r="G33" s="19">
        <v>3400</v>
      </c>
      <c r="H33" s="20">
        <v>3910</v>
      </c>
      <c r="I33" s="21">
        <f t="shared" si="6"/>
        <v>1353</v>
      </c>
      <c r="J33" s="19">
        <v>734</v>
      </c>
      <c r="K33" s="19">
        <v>829</v>
      </c>
      <c r="L33" s="19">
        <v>1078</v>
      </c>
      <c r="M33" s="19">
        <v>1321</v>
      </c>
      <c r="N33" s="20">
        <v>1600</v>
      </c>
      <c r="O33" s="21">
        <f t="shared" si="7"/>
        <v>587</v>
      </c>
      <c r="P33" s="19">
        <v>349</v>
      </c>
      <c r="Q33" s="19">
        <v>400</v>
      </c>
      <c r="R33" s="19">
        <v>489</v>
      </c>
      <c r="S33" s="19">
        <v>586</v>
      </c>
      <c r="T33" s="22">
        <v>470</v>
      </c>
      <c r="U33" s="21">
        <f t="shared" si="8"/>
        <v>237</v>
      </c>
    </row>
    <row r="34" spans="1:21" ht="15.05" outlineLevel="2" x14ac:dyDescent="0.3">
      <c r="A34" s="18" t="s">
        <v>45</v>
      </c>
      <c r="B34" s="18" t="s">
        <v>52</v>
      </c>
      <c r="C34" s="18" t="s">
        <v>53</v>
      </c>
      <c r="D34" s="19">
        <v>1442</v>
      </c>
      <c r="E34" s="19">
        <v>1258</v>
      </c>
      <c r="F34" s="19">
        <v>1215</v>
      </c>
      <c r="G34" s="19">
        <v>1035</v>
      </c>
      <c r="H34" s="20">
        <v>710</v>
      </c>
      <c r="I34" s="21">
        <f t="shared" si="6"/>
        <v>-407</v>
      </c>
      <c r="J34" s="19">
        <v>503</v>
      </c>
      <c r="K34" s="19">
        <v>461</v>
      </c>
      <c r="L34" s="19">
        <v>467</v>
      </c>
      <c r="M34" s="19">
        <v>403</v>
      </c>
      <c r="N34" s="20">
        <v>300</v>
      </c>
      <c r="O34" s="21">
        <f t="shared" si="7"/>
        <v>-100</v>
      </c>
      <c r="P34" s="19">
        <v>478</v>
      </c>
      <c r="Q34" s="19">
        <v>688</v>
      </c>
      <c r="R34" s="19">
        <v>681</v>
      </c>
      <c r="S34" s="19">
        <v>409</v>
      </c>
      <c r="T34" s="22">
        <v>500</v>
      </c>
      <c r="U34" s="21">
        <f t="shared" si="8"/>
        <v>-69</v>
      </c>
    </row>
    <row r="35" spans="1:21" ht="15.05" outlineLevel="2" x14ac:dyDescent="0.3">
      <c r="A35" s="18" t="s">
        <v>45</v>
      </c>
      <c r="B35" s="18" t="s">
        <v>54</v>
      </c>
      <c r="C35" s="18" t="s">
        <v>55</v>
      </c>
      <c r="D35" s="19">
        <v>566</v>
      </c>
      <c r="E35" s="19">
        <v>582</v>
      </c>
      <c r="F35" s="19">
        <v>609</v>
      </c>
      <c r="G35" s="19">
        <v>614</v>
      </c>
      <c r="H35" s="20">
        <v>600</v>
      </c>
      <c r="I35" s="21">
        <f t="shared" si="6"/>
        <v>48</v>
      </c>
      <c r="J35" s="19">
        <v>219</v>
      </c>
      <c r="K35" s="19">
        <v>228</v>
      </c>
      <c r="L35" s="19">
        <v>246</v>
      </c>
      <c r="M35" s="19">
        <v>250</v>
      </c>
      <c r="N35" s="20">
        <v>250</v>
      </c>
      <c r="O35" s="21">
        <f t="shared" si="7"/>
        <v>31</v>
      </c>
      <c r="P35" s="19">
        <v>89</v>
      </c>
      <c r="Q35" s="19">
        <v>114</v>
      </c>
      <c r="R35" s="19">
        <v>134</v>
      </c>
      <c r="S35" s="19">
        <v>147</v>
      </c>
      <c r="T35" s="22">
        <v>150</v>
      </c>
      <c r="U35" s="21">
        <f t="shared" si="8"/>
        <v>58</v>
      </c>
    </row>
    <row r="36" spans="1:21" ht="15.05" outlineLevel="2" x14ac:dyDescent="0.3">
      <c r="A36" s="18" t="s">
        <v>45</v>
      </c>
      <c r="B36" s="18" t="s">
        <v>56</v>
      </c>
      <c r="C36" s="18" t="s">
        <v>57</v>
      </c>
      <c r="D36" s="19">
        <v>336</v>
      </c>
      <c r="E36" s="19">
        <v>320</v>
      </c>
      <c r="F36" s="19">
        <v>348</v>
      </c>
      <c r="G36" s="19">
        <v>406</v>
      </c>
      <c r="H36" s="20">
        <v>410</v>
      </c>
      <c r="I36" s="21">
        <f t="shared" si="6"/>
        <v>70</v>
      </c>
      <c r="J36" s="19">
        <v>129</v>
      </c>
      <c r="K36" s="19">
        <v>128</v>
      </c>
      <c r="L36" s="19">
        <v>143</v>
      </c>
      <c r="M36" s="19">
        <v>168</v>
      </c>
      <c r="N36" s="20">
        <v>170</v>
      </c>
      <c r="O36" s="21">
        <f t="shared" si="7"/>
        <v>39</v>
      </c>
      <c r="P36" s="19">
        <v>27</v>
      </c>
      <c r="Q36" s="19">
        <v>27</v>
      </c>
      <c r="R36" s="19">
        <v>35</v>
      </c>
      <c r="S36" s="19">
        <v>35</v>
      </c>
      <c r="T36" s="22">
        <v>10</v>
      </c>
      <c r="U36" s="21">
        <f t="shared" si="8"/>
        <v>8</v>
      </c>
    </row>
    <row r="37" spans="1:21" ht="15.05" outlineLevel="2" x14ac:dyDescent="0.3">
      <c r="A37" s="18" t="s">
        <v>45</v>
      </c>
      <c r="B37" s="18" t="s">
        <v>58</v>
      </c>
      <c r="C37" s="18" t="s">
        <v>59</v>
      </c>
      <c r="D37" s="19">
        <v>1058</v>
      </c>
      <c r="E37" s="19">
        <v>1050</v>
      </c>
      <c r="F37" s="19">
        <v>1103</v>
      </c>
      <c r="G37" s="19">
        <v>1225</v>
      </c>
      <c r="H37" s="20">
        <v>1170</v>
      </c>
      <c r="I37" s="21">
        <f t="shared" si="6"/>
        <v>167</v>
      </c>
      <c r="J37" s="19">
        <v>387</v>
      </c>
      <c r="K37" s="19">
        <v>391</v>
      </c>
      <c r="L37" s="19">
        <v>421</v>
      </c>
      <c r="M37" s="19">
        <v>471</v>
      </c>
      <c r="N37" s="20">
        <v>500</v>
      </c>
      <c r="O37" s="21">
        <f t="shared" si="7"/>
        <v>84</v>
      </c>
      <c r="P37" s="19">
        <v>198</v>
      </c>
      <c r="Q37" s="19">
        <v>269</v>
      </c>
      <c r="R37" s="19">
        <v>273</v>
      </c>
      <c r="S37" s="19">
        <v>273</v>
      </c>
      <c r="T37" s="22">
        <v>180</v>
      </c>
      <c r="U37" s="21">
        <f t="shared" si="8"/>
        <v>75</v>
      </c>
    </row>
    <row r="38" spans="1:21" ht="15.05" outlineLevel="2" x14ac:dyDescent="0.3">
      <c r="A38" s="18" t="s">
        <v>45</v>
      </c>
      <c r="B38" s="18" t="s">
        <v>60</v>
      </c>
      <c r="C38" s="18" t="s">
        <v>61</v>
      </c>
      <c r="D38" s="19">
        <v>1966</v>
      </c>
      <c r="E38" s="19">
        <v>1885</v>
      </c>
      <c r="F38" s="19">
        <v>1692</v>
      </c>
      <c r="G38" s="19">
        <v>0</v>
      </c>
      <c r="H38" s="20">
        <v>200</v>
      </c>
      <c r="I38" s="21">
        <f t="shared" si="6"/>
        <v>-1966</v>
      </c>
      <c r="J38" s="19">
        <v>611</v>
      </c>
      <c r="K38" s="19">
        <v>602</v>
      </c>
      <c r="L38" s="19">
        <v>559</v>
      </c>
      <c r="M38" s="19">
        <v>0</v>
      </c>
      <c r="N38" s="20">
        <v>60</v>
      </c>
      <c r="O38" s="21">
        <f t="shared" si="7"/>
        <v>-611</v>
      </c>
      <c r="P38" s="19">
        <v>488</v>
      </c>
      <c r="Q38" s="19">
        <v>533</v>
      </c>
      <c r="R38" s="19">
        <v>450</v>
      </c>
      <c r="S38" s="19">
        <v>0</v>
      </c>
      <c r="T38" s="22">
        <v>60</v>
      </c>
      <c r="U38" s="21">
        <f t="shared" si="8"/>
        <v>-488</v>
      </c>
    </row>
    <row r="39" spans="1:21" ht="15.05" outlineLevel="2" x14ac:dyDescent="0.3">
      <c r="A39" s="18" t="s">
        <v>45</v>
      </c>
      <c r="B39" s="18" t="s">
        <v>62</v>
      </c>
      <c r="C39" s="18" t="s">
        <v>63</v>
      </c>
      <c r="D39" s="19">
        <v>2453</v>
      </c>
      <c r="E39" s="19">
        <v>2693</v>
      </c>
      <c r="F39" s="19">
        <v>2968</v>
      </c>
      <c r="G39" s="19">
        <v>3267</v>
      </c>
      <c r="H39" s="20">
        <v>2950</v>
      </c>
      <c r="I39" s="21">
        <f t="shared" si="6"/>
        <v>814</v>
      </c>
      <c r="J39" s="19">
        <v>800</v>
      </c>
      <c r="K39" s="19">
        <v>925</v>
      </c>
      <c r="L39" s="19">
        <v>1074</v>
      </c>
      <c r="M39" s="19">
        <v>1200</v>
      </c>
      <c r="N39" s="20">
        <v>1200</v>
      </c>
      <c r="O39" s="21">
        <f t="shared" si="7"/>
        <v>400</v>
      </c>
      <c r="P39" s="19">
        <v>168</v>
      </c>
      <c r="Q39" s="19">
        <v>237</v>
      </c>
      <c r="R39" s="19">
        <v>291</v>
      </c>
      <c r="S39" s="19">
        <v>349</v>
      </c>
      <c r="T39" s="22">
        <v>200</v>
      </c>
      <c r="U39" s="21">
        <f t="shared" si="8"/>
        <v>181</v>
      </c>
    </row>
    <row r="40" spans="1:21" ht="15.05" outlineLevel="2" x14ac:dyDescent="0.3">
      <c r="A40" s="18" t="s">
        <v>45</v>
      </c>
      <c r="B40" s="18" t="s">
        <v>64</v>
      </c>
      <c r="C40" s="18" t="s">
        <v>65</v>
      </c>
      <c r="D40" s="19">
        <v>464</v>
      </c>
      <c r="E40" s="19">
        <v>527</v>
      </c>
      <c r="F40" s="19">
        <v>758</v>
      </c>
      <c r="G40" s="19">
        <v>916</v>
      </c>
      <c r="H40" s="20">
        <v>700</v>
      </c>
      <c r="I40" s="21">
        <f t="shared" si="6"/>
        <v>452</v>
      </c>
      <c r="J40" s="19">
        <v>180</v>
      </c>
      <c r="K40" s="19">
        <v>205</v>
      </c>
      <c r="L40" s="19">
        <v>300</v>
      </c>
      <c r="M40" s="19">
        <v>364</v>
      </c>
      <c r="N40" s="20">
        <v>330</v>
      </c>
      <c r="O40" s="21">
        <f t="shared" si="7"/>
        <v>184</v>
      </c>
      <c r="P40" s="19">
        <v>36</v>
      </c>
      <c r="Q40" s="19">
        <v>77</v>
      </c>
      <c r="R40" s="19">
        <v>92</v>
      </c>
      <c r="S40" s="19">
        <v>101</v>
      </c>
      <c r="T40" s="22">
        <v>90</v>
      </c>
      <c r="U40" s="21">
        <f t="shared" si="8"/>
        <v>65</v>
      </c>
    </row>
    <row r="41" spans="1:21" ht="15.05" outlineLevel="2" x14ac:dyDescent="0.3">
      <c r="A41" s="18" t="s">
        <v>45</v>
      </c>
      <c r="B41" s="18" t="s">
        <v>66</v>
      </c>
      <c r="C41" s="18" t="s">
        <v>67</v>
      </c>
      <c r="D41" s="19">
        <v>3863</v>
      </c>
      <c r="E41" s="19">
        <v>4241</v>
      </c>
      <c r="F41" s="19">
        <v>4914</v>
      </c>
      <c r="G41" s="19">
        <v>5702</v>
      </c>
      <c r="H41" s="20">
        <v>9200</v>
      </c>
      <c r="I41" s="21">
        <f t="shared" si="6"/>
        <v>1839</v>
      </c>
      <c r="J41" s="19">
        <v>1551</v>
      </c>
      <c r="K41" s="19">
        <v>1736</v>
      </c>
      <c r="L41" s="19">
        <v>2064</v>
      </c>
      <c r="M41" s="19">
        <v>2413</v>
      </c>
      <c r="N41" s="20">
        <v>3900</v>
      </c>
      <c r="O41" s="21">
        <f t="shared" si="7"/>
        <v>862</v>
      </c>
      <c r="P41" s="19">
        <v>810</v>
      </c>
      <c r="Q41" s="19">
        <v>1244</v>
      </c>
      <c r="R41" s="19">
        <v>1445</v>
      </c>
      <c r="S41" s="19">
        <v>1742</v>
      </c>
      <c r="T41" s="22">
        <v>2100</v>
      </c>
      <c r="U41" s="21">
        <f t="shared" si="8"/>
        <v>932</v>
      </c>
    </row>
    <row r="42" spans="1:21" ht="15.05" outlineLevel="2" x14ac:dyDescent="0.3">
      <c r="A42" s="18" t="s">
        <v>45</v>
      </c>
      <c r="B42" s="18" t="s">
        <v>68</v>
      </c>
      <c r="C42" s="18" t="s">
        <v>69</v>
      </c>
      <c r="D42" s="19">
        <v>871</v>
      </c>
      <c r="E42" s="19">
        <v>880</v>
      </c>
      <c r="F42" s="19">
        <v>871</v>
      </c>
      <c r="G42" s="19">
        <v>929</v>
      </c>
      <c r="H42" s="20">
        <v>990</v>
      </c>
      <c r="I42" s="21">
        <f t="shared" si="6"/>
        <v>58</v>
      </c>
      <c r="J42" s="19">
        <v>325</v>
      </c>
      <c r="K42" s="19">
        <v>336</v>
      </c>
      <c r="L42" s="19">
        <v>353</v>
      </c>
      <c r="M42" s="19">
        <v>383</v>
      </c>
      <c r="N42" s="20">
        <v>400</v>
      </c>
      <c r="O42" s="21">
        <f t="shared" si="7"/>
        <v>58</v>
      </c>
      <c r="P42" s="19">
        <v>57</v>
      </c>
      <c r="Q42" s="19">
        <v>61</v>
      </c>
      <c r="R42" s="19">
        <v>61</v>
      </c>
      <c r="S42" s="19">
        <v>61</v>
      </c>
      <c r="T42" s="22">
        <v>100</v>
      </c>
      <c r="U42" s="21">
        <f t="shared" si="8"/>
        <v>4</v>
      </c>
    </row>
    <row r="43" spans="1:21" ht="15.05" outlineLevel="2" x14ac:dyDescent="0.3">
      <c r="A43" s="18" t="s">
        <v>45</v>
      </c>
      <c r="B43" s="18" t="s">
        <v>70</v>
      </c>
      <c r="C43" s="18" t="s">
        <v>71</v>
      </c>
      <c r="D43" s="19">
        <v>10546</v>
      </c>
      <c r="E43" s="19">
        <v>14388</v>
      </c>
      <c r="F43" s="19">
        <v>17035</v>
      </c>
      <c r="G43" s="19">
        <v>20815</v>
      </c>
      <c r="H43" s="20">
        <v>15400</v>
      </c>
      <c r="I43" s="21">
        <f t="shared" si="6"/>
        <v>10269</v>
      </c>
      <c r="J43" s="19">
        <v>3542</v>
      </c>
      <c r="K43" s="19">
        <v>4998</v>
      </c>
      <c r="L43" s="19">
        <v>6105</v>
      </c>
      <c r="M43" s="19">
        <v>7527</v>
      </c>
      <c r="N43" s="20">
        <v>5700</v>
      </c>
      <c r="O43" s="21">
        <f t="shared" si="7"/>
        <v>3985</v>
      </c>
      <c r="P43" s="19">
        <v>963</v>
      </c>
      <c r="Q43" s="19">
        <v>1791</v>
      </c>
      <c r="R43" s="19">
        <v>1996</v>
      </c>
      <c r="S43" s="19">
        <v>2430</v>
      </c>
      <c r="T43" s="22">
        <v>2500</v>
      </c>
      <c r="U43" s="21">
        <f t="shared" si="8"/>
        <v>1467</v>
      </c>
    </row>
    <row r="44" spans="1:21" ht="15.05" outlineLevel="2" x14ac:dyDescent="0.3">
      <c r="A44" s="18" t="s">
        <v>45</v>
      </c>
      <c r="B44" s="18" t="s">
        <v>72</v>
      </c>
      <c r="C44" s="18" t="s">
        <v>73</v>
      </c>
      <c r="D44" s="19">
        <v>13033</v>
      </c>
      <c r="E44" s="19">
        <v>17336</v>
      </c>
      <c r="F44" s="19">
        <v>18905</v>
      </c>
      <c r="G44" s="19">
        <v>22515</v>
      </c>
      <c r="H44" s="20">
        <v>24000</v>
      </c>
      <c r="I44" s="21">
        <f t="shared" si="6"/>
        <v>9482</v>
      </c>
      <c r="J44" s="19">
        <v>4659</v>
      </c>
      <c r="K44" s="19">
        <v>6483</v>
      </c>
      <c r="L44" s="19">
        <v>7228</v>
      </c>
      <c r="M44" s="19">
        <v>8550</v>
      </c>
      <c r="N44" s="20">
        <v>9500</v>
      </c>
      <c r="O44" s="21">
        <f t="shared" si="7"/>
        <v>3891</v>
      </c>
      <c r="P44" s="19">
        <v>6745</v>
      </c>
      <c r="Q44" s="19">
        <v>8075</v>
      </c>
      <c r="R44" s="19">
        <v>8849</v>
      </c>
      <c r="S44" s="19">
        <v>10193</v>
      </c>
      <c r="T44" s="22">
        <v>10200</v>
      </c>
      <c r="U44" s="21">
        <f t="shared" si="8"/>
        <v>3448</v>
      </c>
    </row>
    <row r="45" spans="1:21" ht="15.05" outlineLevel="2" x14ac:dyDescent="0.3">
      <c r="A45" s="18" t="s">
        <v>45</v>
      </c>
      <c r="B45" s="18" t="s">
        <v>74</v>
      </c>
      <c r="C45" s="18" t="s">
        <v>75</v>
      </c>
      <c r="D45" s="19">
        <v>1068</v>
      </c>
      <c r="E45" s="19">
        <v>1146</v>
      </c>
      <c r="F45" s="19">
        <v>1263</v>
      </c>
      <c r="G45" s="19">
        <v>1206</v>
      </c>
      <c r="H45" s="20">
        <v>1480</v>
      </c>
      <c r="I45" s="21">
        <f t="shared" si="6"/>
        <v>138</v>
      </c>
      <c r="J45" s="19">
        <v>396</v>
      </c>
      <c r="K45" s="19">
        <v>436</v>
      </c>
      <c r="L45" s="19">
        <v>492</v>
      </c>
      <c r="M45" s="19">
        <v>473</v>
      </c>
      <c r="N45" s="20">
        <v>600</v>
      </c>
      <c r="O45" s="21">
        <f t="shared" si="7"/>
        <v>77</v>
      </c>
      <c r="P45" s="19">
        <v>116</v>
      </c>
      <c r="Q45" s="19">
        <v>186</v>
      </c>
      <c r="R45" s="19">
        <v>185</v>
      </c>
      <c r="S45" s="19">
        <v>185</v>
      </c>
      <c r="T45" s="22">
        <v>380</v>
      </c>
      <c r="U45" s="21">
        <f t="shared" si="8"/>
        <v>69</v>
      </c>
    </row>
    <row r="46" spans="1:21" ht="15.05" outlineLevel="2" x14ac:dyDescent="0.3">
      <c r="A46" s="18" t="s">
        <v>45</v>
      </c>
      <c r="B46" s="18" t="s">
        <v>76</v>
      </c>
      <c r="C46" s="18" t="s">
        <v>77</v>
      </c>
      <c r="D46" s="19">
        <v>4659</v>
      </c>
      <c r="E46" s="19">
        <v>5195</v>
      </c>
      <c r="F46" s="19">
        <v>6585</v>
      </c>
      <c r="G46" s="19">
        <v>7433</v>
      </c>
      <c r="H46" s="20">
        <v>7200</v>
      </c>
      <c r="I46" s="21">
        <f t="shared" si="6"/>
        <v>2774</v>
      </c>
      <c r="J46" s="19">
        <v>1714</v>
      </c>
      <c r="K46" s="19">
        <v>1978</v>
      </c>
      <c r="L46" s="19">
        <v>2622</v>
      </c>
      <c r="M46" s="19">
        <v>2996</v>
      </c>
      <c r="N46" s="20">
        <v>2900</v>
      </c>
      <c r="O46" s="21">
        <f t="shared" si="7"/>
        <v>1282</v>
      </c>
      <c r="P46" s="19">
        <v>555</v>
      </c>
      <c r="Q46" s="19">
        <v>810</v>
      </c>
      <c r="R46" s="19">
        <v>1014</v>
      </c>
      <c r="S46" s="19">
        <v>1200</v>
      </c>
      <c r="T46" s="22">
        <v>1200</v>
      </c>
      <c r="U46" s="21">
        <f t="shared" si="8"/>
        <v>645</v>
      </c>
    </row>
    <row r="47" spans="1:21" ht="15.05" outlineLevel="2" x14ac:dyDescent="0.3">
      <c r="A47" s="18" t="s">
        <v>45</v>
      </c>
      <c r="B47" s="18" t="s">
        <v>78</v>
      </c>
      <c r="C47" s="18" t="s">
        <v>79</v>
      </c>
      <c r="D47" s="19">
        <v>1188</v>
      </c>
      <c r="E47" s="19">
        <v>1174</v>
      </c>
      <c r="F47" s="19">
        <v>1277</v>
      </c>
      <c r="G47" s="19">
        <v>1422</v>
      </c>
      <c r="H47" s="20">
        <v>1100</v>
      </c>
      <c r="I47" s="21">
        <f t="shared" si="6"/>
        <v>234</v>
      </c>
      <c r="J47" s="19">
        <v>462</v>
      </c>
      <c r="K47" s="19">
        <v>469</v>
      </c>
      <c r="L47" s="19">
        <v>533</v>
      </c>
      <c r="M47" s="19">
        <v>601</v>
      </c>
      <c r="N47" s="20">
        <v>500</v>
      </c>
      <c r="O47" s="21">
        <f t="shared" si="7"/>
        <v>139</v>
      </c>
      <c r="P47" s="19">
        <v>431</v>
      </c>
      <c r="Q47" s="19">
        <v>443</v>
      </c>
      <c r="R47" s="19">
        <v>309</v>
      </c>
      <c r="S47" s="19">
        <v>346</v>
      </c>
      <c r="T47" s="22">
        <v>430</v>
      </c>
      <c r="U47" s="21">
        <f t="shared" si="8"/>
        <v>-85</v>
      </c>
    </row>
    <row r="48" spans="1:21" ht="15.75" outlineLevel="2" thickBot="1" x14ac:dyDescent="0.35">
      <c r="A48" s="23" t="s">
        <v>45</v>
      </c>
      <c r="B48" s="23" t="s">
        <v>80</v>
      </c>
      <c r="C48" s="23" t="s">
        <v>81</v>
      </c>
      <c r="D48" s="24">
        <v>683</v>
      </c>
      <c r="E48" s="24">
        <v>692</v>
      </c>
      <c r="F48" s="24">
        <v>712</v>
      </c>
      <c r="G48" s="24">
        <v>766</v>
      </c>
      <c r="H48" s="25">
        <v>670</v>
      </c>
      <c r="I48" s="26">
        <f t="shared" si="6"/>
        <v>83</v>
      </c>
      <c r="J48" s="24">
        <v>261</v>
      </c>
      <c r="K48" s="24">
        <v>273</v>
      </c>
      <c r="L48" s="24">
        <v>288</v>
      </c>
      <c r="M48" s="24">
        <v>312</v>
      </c>
      <c r="N48" s="25">
        <v>300</v>
      </c>
      <c r="O48" s="26">
        <f t="shared" si="7"/>
        <v>51</v>
      </c>
      <c r="P48" s="24">
        <v>57</v>
      </c>
      <c r="Q48" s="24">
        <v>67</v>
      </c>
      <c r="R48" s="24">
        <v>73</v>
      </c>
      <c r="S48" s="24">
        <v>79</v>
      </c>
      <c r="T48" s="27">
        <v>120</v>
      </c>
      <c r="U48" s="26">
        <f t="shared" si="8"/>
        <v>22</v>
      </c>
    </row>
    <row r="49" spans="1:21" s="4" customFormat="1" ht="15.75" outlineLevel="1" thickBot="1" x14ac:dyDescent="0.35">
      <c r="A49" s="8" t="s">
        <v>401</v>
      </c>
      <c r="B49" s="9" t="str">
        <f>A49</f>
        <v>Carver County Total</v>
      </c>
      <c r="C49" s="9"/>
      <c r="D49" s="12">
        <f t="shared" ref="D49:J49" si="9">SUBTOTAL(9,D28:D48)</f>
        <v>106918</v>
      </c>
      <c r="E49" s="12">
        <f t="shared" si="9"/>
        <v>125888</v>
      </c>
      <c r="F49" s="12">
        <f t="shared" si="9"/>
        <v>139003</v>
      </c>
      <c r="G49" s="12">
        <f t="shared" si="9"/>
        <v>157209</v>
      </c>
      <c r="H49" s="10">
        <f t="shared" si="9"/>
        <v>161440</v>
      </c>
      <c r="I49" s="13">
        <f>SUBTOTAL(9,I28:I48)</f>
        <v>50291</v>
      </c>
      <c r="J49" s="12">
        <f t="shared" si="9"/>
        <v>38862</v>
      </c>
      <c r="K49" s="12">
        <f t="shared" ref="K49:T49" si="10">SUBTOTAL(9,K28:K48)</f>
        <v>46945</v>
      </c>
      <c r="L49" s="12">
        <f t="shared" si="10"/>
        <v>53405</v>
      </c>
      <c r="M49" s="12">
        <f t="shared" si="10"/>
        <v>60782</v>
      </c>
      <c r="N49" s="10">
        <f t="shared" si="10"/>
        <v>62650</v>
      </c>
      <c r="O49" s="13">
        <f>SUBTOTAL(9,O28:O48)</f>
        <v>21920</v>
      </c>
      <c r="P49" s="12">
        <f t="shared" ref="P49" si="11">SUBTOTAL(9,P28:P48)</f>
        <v>35292</v>
      </c>
      <c r="Q49" s="12">
        <f t="shared" si="10"/>
        <v>45070</v>
      </c>
      <c r="R49" s="12">
        <f t="shared" si="10"/>
        <v>49119</v>
      </c>
      <c r="S49" s="12">
        <f t="shared" si="10"/>
        <v>56056</v>
      </c>
      <c r="T49" s="11">
        <f t="shared" si="10"/>
        <v>54700</v>
      </c>
      <c r="U49" s="14">
        <f>SUBTOTAL(9,U28:U48)</f>
        <v>20764</v>
      </c>
    </row>
    <row r="50" spans="1:21" ht="15.05" outlineLevel="2" x14ac:dyDescent="0.3">
      <c r="A50" s="28" t="s">
        <v>369</v>
      </c>
      <c r="B50" s="28" t="s">
        <v>82</v>
      </c>
      <c r="C50" s="28" t="s">
        <v>83</v>
      </c>
      <c r="D50" s="29">
        <v>56374</v>
      </c>
      <c r="E50" s="29">
        <v>57801</v>
      </c>
      <c r="F50" s="29">
        <v>59408</v>
      </c>
      <c r="G50" s="29">
        <v>61481</v>
      </c>
      <c r="H50" s="30">
        <v>63600</v>
      </c>
      <c r="I50" s="31">
        <f t="shared" ref="I50:I83" si="12">G50-D50</f>
        <v>5107</v>
      </c>
      <c r="J50" s="29">
        <v>21464</v>
      </c>
      <c r="K50" s="29">
        <v>22812</v>
      </c>
      <c r="L50" s="29">
        <v>24030</v>
      </c>
      <c r="M50" s="29">
        <v>25010</v>
      </c>
      <c r="N50" s="30">
        <v>24900</v>
      </c>
      <c r="O50" s="31">
        <f t="shared" ref="O50:O83" si="13">M50-J50</f>
        <v>3546</v>
      </c>
      <c r="P50" s="29">
        <v>13016</v>
      </c>
      <c r="Q50" s="29">
        <v>15776</v>
      </c>
      <c r="R50" s="29">
        <v>16715</v>
      </c>
      <c r="S50" s="29">
        <v>18023</v>
      </c>
      <c r="T50" s="32">
        <v>17100</v>
      </c>
      <c r="U50" s="31">
        <f t="shared" ref="U50:U83" si="14">S50-P50</f>
        <v>5007</v>
      </c>
    </row>
    <row r="51" spans="1:21" ht="15.05" outlineLevel="2" x14ac:dyDescent="0.3">
      <c r="A51" s="18" t="s">
        <v>369</v>
      </c>
      <c r="B51" s="18" t="s">
        <v>84</v>
      </c>
      <c r="C51" s="18" t="s">
        <v>85</v>
      </c>
      <c r="D51" s="19">
        <v>64317</v>
      </c>
      <c r="E51" s="19">
        <v>66503</v>
      </c>
      <c r="F51" s="19">
        <v>70179</v>
      </c>
      <c r="G51" s="19">
        <v>76669</v>
      </c>
      <c r="H51" s="20">
        <v>72900</v>
      </c>
      <c r="I51" s="21">
        <f t="shared" si="12"/>
        <v>12352</v>
      </c>
      <c r="J51" s="19">
        <v>25480</v>
      </c>
      <c r="K51" s="19">
        <v>27132</v>
      </c>
      <c r="L51" s="19">
        <v>29398</v>
      </c>
      <c r="M51" s="19">
        <v>32342</v>
      </c>
      <c r="N51" s="20">
        <v>29200</v>
      </c>
      <c r="O51" s="21">
        <f t="shared" si="13"/>
        <v>6862</v>
      </c>
      <c r="P51" s="19">
        <v>29675</v>
      </c>
      <c r="Q51" s="19">
        <v>36103</v>
      </c>
      <c r="R51" s="19">
        <v>38222</v>
      </c>
      <c r="S51" s="19">
        <v>42363</v>
      </c>
      <c r="T51" s="22">
        <v>40400</v>
      </c>
      <c r="U51" s="21">
        <f t="shared" si="14"/>
        <v>12688</v>
      </c>
    </row>
    <row r="52" spans="1:21" ht="15.05" outlineLevel="2" x14ac:dyDescent="0.3">
      <c r="A52" s="18" t="s">
        <v>369</v>
      </c>
      <c r="B52" s="18" t="s">
        <v>86</v>
      </c>
      <c r="C52" s="18" t="s">
        <v>87</v>
      </c>
      <c r="D52" s="19">
        <v>1350</v>
      </c>
      <c r="E52" s="19">
        <v>1390</v>
      </c>
      <c r="F52" s="19">
        <v>1401</v>
      </c>
      <c r="G52" s="19">
        <v>1532</v>
      </c>
      <c r="H52" s="20">
        <v>1280</v>
      </c>
      <c r="I52" s="21">
        <f t="shared" si="12"/>
        <v>182</v>
      </c>
      <c r="J52" s="19">
        <v>506</v>
      </c>
      <c r="K52" s="19">
        <v>525</v>
      </c>
      <c r="L52" s="19">
        <v>550</v>
      </c>
      <c r="M52" s="19">
        <v>608</v>
      </c>
      <c r="N52" s="20">
        <v>520</v>
      </c>
      <c r="O52" s="21">
        <f t="shared" si="13"/>
        <v>102</v>
      </c>
      <c r="P52" s="19">
        <v>312</v>
      </c>
      <c r="Q52" s="19">
        <v>341</v>
      </c>
      <c r="R52" s="19">
        <v>348</v>
      </c>
      <c r="S52" s="19">
        <v>383</v>
      </c>
      <c r="T52" s="22">
        <v>360</v>
      </c>
      <c r="U52" s="21">
        <f t="shared" si="14"/>
        <v>71</v>
      </c>
    </row>
    <row r="53" spans="1:21" ht="15.05" outlineLevel="2" x14ac:dyDescent="0.3">
      <c r="A53" s="18" t="s">
        <v>369</v>
      </c>
      <c r="B53" s="18" t="s">
        <v>88</v>
      </c>
      <c r="C53" s="18" t="s">
        <v>89</v>
      </c>
      <c r="D53" s="19">
        <v>147</v>
      </c>
      <c r="E53" s="19">
        <v>140</v>
      </c>
      <c r="F53" s="19">
        <v>140</v>
      </c>
      <c r="G53" s="19">
        <v>140</v>
      </c>
      <c r="H53" s="20">
        <v>170</v>
      </c>
      <c r="I53" s="21">
        <f t="shared" si="12"/>
        <v>-7</v>
      </c>
      <c r="J53" s="19">
        <v>62</v>
      </c>
      <c r="K53" s="19">
        <v>63</v>
      </c>
      <c r="L53" s="19">
        <v>69</v>
      </c>
      <c r="M53" s="19">
        <v>71</v>
      </c>
      <c r="N53" s="20">
        <v>70</v>
      </c>
      <c r="O53" s="21">
        <f t="shared" si="13"/>
        <v>9</v>
      </c>
      <c r="P53" s="19">
        <v>295</v>
      </c>
      <c r="Q53" s="19">
        <v>285</v>
      </c>
      <c r="R53" s="19">
        <v>311</v>
      </c>
      <c r="S53" s="19">
        <v>345</v>
      </c>
      <c r="T53" s="22">
        <v>120</v>
      </c>
      <c r="U53" s="21">
        <f t="shared" si="14"/>
        <v>50</v>
      </c>
    </row>
    <row r="54" spans="1:21" ht="15.05" outlineLevel="2" x14ac:dyDescent="0.3">
      <c r="A54" s="18" t="s">
        <v>369</v>
      </c>
      <c r="B54" s="18" t="s">
        <v>90</v>
      </c>
      <c r="C54" s="18" t="s">
        <v>91</v>
      </c>
      <c r="D54" s="19">
        <v>748</v>
      </c>
      <c r="E54" s="19">
        <v>751</v>
      </c>
      <c r="F54" s="19">
        <v>772</v>
      </c>
      <c r="G54" s="19">
        <v>837</v>
      </c>
      <c r="H54" s="20">
        <v>750</v>
      </c>
      <c r="I54" s="21">
        <f t="shared" si="12"/>
        <v>89</v>
      </c>
      <c r="J54" s="19">
        <v>261</v>
      </c>
      <c r="K54" s="19">
        <v>270</v>
      </c>
      <c r="L54" s="19">
        <v>287</v>
      </c>
      <c r="M54" s="19">
        <v>314</v>
      </c>
      <c r="N54" s="20">
        <v>320</v>
      </c>
      <c r="O54" s="21">
        <f t="shared" si="13"/>
        <v>53</v>
      </c>
      <c r="P54" s="19">
        <v>130</v>
      </c>
      <c r="Q54" s="19">
        <v>166</v>
      </c>
      <c r="R54" s="19">
        <v>166</v>
      </c>
      <c r="S54" s="19">
        <v>166</v>
      </c>
      <c r="T54" s="22">
        <v>130</v>
      </c>
      <c r="U54" s="21">
        <f t="shared" si="14"/>
        <v>36</v>
      </c>
    </row>
    <row r="55" spans="1:21" ht="15.05" outlineLevel="2" x14ac:dyDescent="0.3">
      <c r="A55" s="18" t="s">
        <v>369</v>
      </c>
      <c r="B55" s="18" t="s">
        <v>92</v>
      </c>
      <c r="C55" s="18" t="s">
        <v>93</v>
      </c>
      <c r="D55" s="19">
        <v>68855</v>
      </c>
      <c r="E55" s="19">
        <v>71936</v>
      </c>
      <c r="F55" s="19">
        <v>75096</v>
      </c>
      <c r="G55" s="19">
        <v>79203</v>
      </c>
      <c r="H55" s="20">
        <v>74300</v>
      </c>
      <c r="I55" s="21">
        <f t="shared" si="12"/>
        <v>10348</v>
      </c>
      <c r="J55" s="19">
        <v>27609</v>
      </c>
      <c r="K55" s="19">
        <v>29980</v>
      </c>
      <c r="L55" s="19">
        <v>31951</v>
      </c>
      <c r="M55" s="19">
        <v>33894</v>
      </c>
      <c r="N55" s="20">
        <v>30850</v>
      </c>
      <c r="O55" s="21">
        <f t="shared" si="13"/>
        <v>6285</v>
      </c>
      <c r="P55" s="19">
        <v>51341</v>
      </c>
      <c r="Q55" s="19">
        <v>57578</v>
      </c>
      <c r="R55" s="19">
        <v>62202</v>
      </c>
      <c r="S55" s="19">
        <v>69979</v>
      </c>
      <c r="T55" s="22">
        <v>70000</v>
      </c>
      <c r="U55" s="21">
        <f t="shared" si="14"/>
        <v>18638</v>
      </c>
    </row>
    <row r="56" spans="1:21" ht="15.05" outlineLevel="2" x14ac:dyDescent="0.3">
      <c r="A56" s="18" t="s">
        <v>369</v>
      </c>
      <c r="B56" s="18" t="s">
        <v>94</v>
      </c>
      <c r="C56" s="18" t="s">
        <v>95</v>
      </c>
      <c r="D56" s="19">
        <v>3177</v>
      </c>
      <c r="E56" s="19">
        <v>3637</v>
      </c>
      <c r="F56" s="19">
        <v>3939</v>
      </c>
      <c r="G56" s="19">
        <v>4337</v>
      </c>
      <c r="H56" s="20">
        <v>4830</v>
      </c>
      <c r="I56" s="21">
        <f t="shared" si="12"/>
        <v>1160</v>
      </c>
      <c r="J56" s="19">
        <v>1021</v>
      </c>
      <c r="K56" s="19">
        <v>1221</v>
      </c>
      <c r="L56" s="19">
        <v>1378</v>
      </c>
      <c r="M56" s="19">
        <v>1535</v>
      </c>
      <c r="N56" s="20">
        <v>1800</v>
      </c>
      <c r="O56" s="21">
        <f t="shared" si="13"/>
        <v>514</v>
      </c>
      <c r="P56" s="19">
        <v>524</v>
      </c>
      <c r="Q56" s="19">
        <v>729</v>
      </c>
      <c r="R56" s="19">
        <v>900</v>
      </c>
      <c r="S56" s="19">
        <v>1098</v>
      </c>
      <c r="T56" s="22">
        <v>750</v>
      </c>
      <c r="U56" s="21">
        <f t="shared" si="14"/>
        <v>574</v>
      </c>
    </row>
    <row r="57" spans="1:21" ht="15.05" outlineLevel="2" x14ac:dyDescent="0.3">
      <c r="A57" s="18" t="s">
        <v>369</v>
      </c>
      <c r="B57" s="18" t="s">
        <v>96</v>
      </c>
      <c r="C57" s="18" t="s">
        <v>97</v>
      </c>
      <c r="D57" s="19">
        <v>1373</v>
      </c>
      <c r="E57" s="19">
        <v>1395</v>
      </c>
      <c r="F57" s="19">
        <v>1427</v>
      </c>
      <c r="G57" s="19">
        <v>1535</v>
      </c>
      <c r="H57" s="20">
        <v>1670</v>
      </c>
      <c r="I57" s="21">
        <f t="shared" si="12"/>
        <v>162</v>
      </c>
      <c r="J57" s="19">
        <v>524</v>
      </c>
      <c r="K57" s="19">
        <v>537</v>
      </c>
      <c r="L57" s="19">
        <v>566</v>
      </c>
      <c r="M57" s="19">
        <v>614</v>
      </c>
      <c r="N57" s="20">
        <v>700</v>
      </c>
      <c r="O57" s="21">
        <f t="shared" si="13"/>
        <v>90</v>
      </c>
      <c r="P57" s="19">
        <v>230</v>
      </c>
      <c r="Q57" s="19">
        <v>254</v>
      </c>
      <c r="R57" s="19">
        <v>302</v>
      </c>
      <c r="S57" s="19">
        <v>315</v>
      </c>
      <c r="T57" s="22">
        <v>460</v>
      </c>
      <c r="U57" s="21">
        <f t="shared" si="14"/>
        <v>85</v>
      </c>
    </row>
    <row r="58" spans="1:21" ht="15.05" outlineLevel="2" x14ac:dyDescent="0.3">
      <c r="A58" s="18" t="s">
        <v>369</v>
      </c>
      <c r="B58" s="18" t="s">
        <v>98</v>
      </c>
      <c r="C58" s="18" t="s">
        <v>99</v>
      </c>
      <c r="D58" s="19">
        <v>23632</v>
      </c>
      <c r="E58" s="19">
        <v>24750</v>
      </c>
      <c r="F58" s="19">
        <v>25125</v>
      </c>
      <c r="G58" s="19">
        <v>27227</v>
      </c>
      <c r="H58" s="20">
        <v>32500</v>
      </c>
      <c r="I58" s="21">
        <f t="shared" si="12"/>
        <v>3595</v>
      </c>
      <c r="J58" s="19">
        <v>7906</v>
      </c>
      <c r="K58" s="19">
        <v>8648</v>
      </c>
      <c r="L58" s="19">
        <v>9182</v>
      </c>
      <c r="M58" s="19">
        <v>10082</v>
      </c>
      <c r="N58" s="20">
        <v>11800</v>
      </c>
      <c r="O58" s="21">
        <f t="shared" si="13"/>
        <v>2176</v>
      </c>
      <c r="P58" s="19">
        <v>4431</v>
      </c>
      <c r="Q58" s="19">
        <v>5353</v>
      </c>
      <c r="R58" s="19">
        <v>5670</v>
      </c>
      <c r="S58" s="19">
        <v>6351</v>
      </c>
      <c r="T58" s="22">
        <v>6800</v>
      </c>
      <c r="U58" s="21">
        <f t="shared" si="14"/>
        <v>1920</v>
      </c>
    </row>
    <row r="59" spans="1:21" ht="15.05" outlineLevel="2" x14ac:dyDescent="0.3">
      <c r="A59" s="18" t="s">
        <v>369</v>
      </c>
      <c r="B59" s="18" t="s">
        <v>100</v>
      </c>
      <c r="C59" s="18" t="s">
        <v>101</v>
      </c>
      <c r="D59" s="19">
        <v>796</v>
      </c>
      <c r="E59" s="19">
        <v>803</v>
      </c>
      <c r="F59" s="19">
        <v>853</v>
      </c>
      <c r="G59" s="19">
        <v>933</v>
      </c>
      <c r="H59" s="20">
        <v>830</v>
      </c>
      <c r="I59" s="21">
        <f t="shared" si="12"/>
        <v>137</v>
      </c>
      <c r="J59" s="19">
        <v>285</v>
      </c>
      <c r="K59" s="19">
        <v>294</v>
      </c>
      <c r="L59" s="19">
        <v>319</v>
      </c>
      <c r="M59" s="19">
        <v>351</v>
      </c>
      <c r="N59" s="20">
        <v>350</v>
      </c>
      <c r="O59" s="21">
        <f t="shared" si="13"/>
        <v>66</v>
      </c>
      <c r="P59" s="19">
        <v>134</v>
      </c>
      <c r="Q59" s="19">
        <v>159</v>
      </c>
      <c r="R59" s="19">
        <v>161</v>
      </c>
      <c r="S59" s="19">
        <v>166</v>
      </c>
      <c r="T59" s="22">
        <v>260</v>
      </c>
      <c r="U59" s="21">
        <f t="shared" si="14"/>
        <v>32</v>
      </c>
    </row>
    <row r="60" spans="1:21" ht="15.05" outlineLevel="2" x14ac:dyDescent="0.3">
      <c r="A60" s="18" t="s">
        <v>369</v>
      </c>
      <c r="B60" s="18" t="s">
        <v>102</v>
      </c>
      <c r="C60" s="18" t="s">
        <v>103</v>
      </c>
      <c r="D60" s="19">
        <v>744</v>
      </c>
      <c r="E60" s="19">
        <v>731</v>
      </c>
      <c r="F60" s="19">
        <v>807</v>
      </c>
      <c r="G60" s="19">
        <v>818</v>
      </c>
      <c r="H60" s="20">
        <v>790</v>
      </c>
      <c r="I60" s="21">
        <f t="shared" si="12"/>
        <v>74</v>
      </c>
      <c r="J60" s="19">
        <v>274</v>
      </c>
      <c r="K60" s="19">
        <v>279</v>
      </c>
      <c r="L60" s="19">
        <v>314</v>
      </c>
      <c r="M60" s="19">
        <v>320</v>
      </c>
      <c r="N60" s="20">
        <v>320</v>
      </c>
      <c r="O60" s="21">
        <f t="shared" si="13"/>
        <v>46</v>
      </c>
      <c r="P60" s="19">
        <v>64</v>
      </c>
      <c r="Q60" s="19">
        <v>308</v>
      </c>
      <c r="R60" s="19">
        <v>316</v>
      </c>
      <c r="S60" s="19">
        <v>330</v>
      </c>
      <c r="T60" s="22">
        <v>200</v>
      </c>
      <c r="U60" s="21">
        <f t="shared" si="14"/>
        <v>266</v>
      </c>
    </row>
    <row r="61" spans="1:21" ht="15.05" outlineLevel="2" x14ac:dyDescent="0.3">
      <c r="A61" s="18" t="s">
        <v>369</v>
      </c>
      <c r="B61" s="18" t="s">
        <v>104</v>
      </c>
      <c r="C61" s="18" t="s">
        <v>105</v>
      </c>
      <c r="D61" s="19">
        <v>832</v>
      </c>
      <c r="E61" s="19">
        <v>845</v>
      </c>
      <c r="F61" s="19">
        <v>944</v>
      </c>
      <c r="G61" s="19">
        <v>1070</v>
      </c>
      <c r="H61" s="20">
        <v>1080</v>
      </c>
      <c r="I61" s="21">
        <f t="shared" si="12"/>
        <v>238</v>
      </c>
      <c r="J61" s="19">
        <v>328</v>
      </c>
      <c r="K61" s="19">
        <v>335</v>
      </c>
      <c r="L61" s="19">
        <v>381</v>
      </c>
      <c r="M61" s="19">
        <v>434</v>
      </c>
      <c r="N61" s="20">
        <v>450</v>
      </c>
      <c r="O61" s="21">
        <f t="shared" si="13"/>
        <v>106</v>
      </c>
      <c r="P61" s="19">
        <v>205</v>
      </c>
      <c r="Q61" s="19">
        <v>247</v>
      </c>
      <c r="R61" s="19">
        <v>246</v>
      </c>
      <c r="S61" s="19">
        <v>246</v>
      </c>
      <c r="T61" s="22">
        <v>100</v>
      </c>
      <c r="U61" s="21">
        <f t="shared" si="14"/>
        <v>41</v>
      </c>
    </row>
    <row r="62" spans="1:21" ht="15.05" outlineLevel="2" x14ac:dyDescent="0.3">
      <c r="A62" s="18" t="s">
        <v>369</v>
      </c>
      <c r="B62" s="18" t="s">
        <v>381</v>
      </c>
      <c r="C62" s="18" t="s">
        <v>106</v>
      </c>
      <c r="D62" s="19">
        <v>22152</v>
      </c>
      <c r="E62" s="19">
        <v>23565</v>
      </c>
      <c r="F62" s="19">
        <v>24653</v>
      </c>
      <c r="G62" s="19">
        <v>26521</v>
      </c>
      <c r="H62" s="20">
        <v>28200</v>
      </c>
      <c r="I62" s="21">
        <f t="shared" si="12"/>
        <v>4369</v>
      </c>
      <c r="J62" s="19">
        <v>9128</v>
      </c>
      <c r="K62" s="19">
        <v>9842</v>
      </c>
      <c r="L62" s="19">
        <v>10484</v>
      </c>
      <c r="M62" s="19">
        <v>11329</v>
      </c>
      <c r="N62" s="20">
        <v>11950</v>
      </c>
      <c r="O62" s="21">
        <f t="shared" si="13"/>
        <v>2201</v>
      </c>
      <c r="P62" s="19">
        <v>6942</v>
      </c>
      <c r="Q62" s="19">
        <v>8144</v>
      </c>
      <c r="R62" s="19">
        <v>8538</v>
      </c>
      <c r="S62" s="19">
        <v>8984</v>
      </c>
      <c r="T62" s="22">
        <v>9500</v>
      </c>
      <c r="U62" s="21">
        <f t="shared" si="14"/>
        <v>2042</v>
      </c>
    </row>
    <row r="63" spans="1:21" ht="15.05" outlineLevel="2" x14ac:dyDescent="0.3">
      <c r="A63" s="18" t="s">
        <v>369</v>
      </c>
      <c r="B63" s="18" t="s">
        <v>107</v>
      </c>
      <c r="C63" s="18" t="s">
        <v>108</v>
      </c>
      <c r="D63" s="19">
        <v>35791</v>
      </c>
      <c r="E63" s="19">
        <v>37773</v>
      </c>
      <c r="F63" s="19">
        <v>38743</v>
      </c>
      <c r="G63" s="19">
        <v>42513</v>
      </c>
      <c r="H63" s="20">
        <v>46700</v>
      </c>
      <c r="I63" s="21">
        <f t="shared" si="12"/>
        <v>6722</v>
      </c>
      <c r="J63" s="19">
        <v>14338</v>
      </c>
      <c r="K63" s="19">
        <v>15574</v>
      </c>
      <c r="L63" s="19">
        <v>16312</v>
      </c>
      <c r="M63" s="19">
        <v>18010</v>
      </c>
      <c r="N63" s="20">
        <v>19800</v>
      </c>
      <c r="O63" s="21">
        <f t="shared" si="13"/>
        <v>3672</v>
      </c>
      <c r="P63" s="19">
        <v>9602</v>
      </c>
      <c r="Q63" s="19">
        <v>12388</v>
      </c>
      <c r="R63" s="19">
        <v>13701</v>
      </c>
      <c r="S63" s="19">
        <v>15670</v>
      </c>
      <c r="T63" s="22">
        <v>14000</v>
      </c>
      <c r="U63" s="21">
        <f t="shared" si="14"/>
        <v>6068</v>
      </c>
    </row>
    <row r="64" spans="1:21" ht="15.05" outlineLevel="2" x14ac:dyDescent="0.3">
      <c r="A64" s="18" t="s">
        <v>369</v>
      </c>
      <c r="B64" s="18" t="s">
        <v>109</v>
      </c>
      <c r="C64" s="18" t="s">
        <v>110</v>
      </c>
      <c r="D64" s="19">
        <v>69490</v>
      </c>
      <c r="E64" s="19">
        <v>79873</v>
      </c>
      <c r="F64" s="19">
        <v>84714</v>
      </c>
      <c r="G64" s="19">
        <v>89557</v>
      </c>
      <c r="H64" s="20">
        <v>84200</v>
      </c>
      <c r="I64" s="21">
        <f t="shared" si="12"/>
        <v>20067</v>
      </c>
      <c r="J64" s="19">
        <v>23265</v>
      </c>
      <c r="K64" s="19">
        <v>28074</v>
      </c>
      <c r="L64" s="19">
        <v>30998</v>
      </c>
      <c r="M64" s="19">
        <v>33136</v>
      </c>
      <c r="N64" s="20">
        <v>30200</v>
      </c>
      <c r="O64" s="21">
        <f t="shared" si="13"/>
        <v>9871</v>
      </c>
      <c r="P64" s="19">
        <v>15888</v>
      </c>
      <c r="Q64" s="19">
        <v>23073</v>
      </c>
      <c r="R64" s="19">
        <v>25249</v>
      </c>
      <c r="S64" s="19">
        <v>29921</v>
      </c>
      <c r="T64" s="22">
        <v>24800</v>
      </c>
      <c r="U64" s="21">
        <f t="shared" si="14"/>
        <v>14033</v>
      </c>
    </row>
    <row r="65" spans="1:21" ht="15.05" outlineLevel="2" x14ac:dyDescent="0.3">
      <c r="A65" s="18" t="s">
        <v>369</v>
      </c>
      <c r="B65" s="18" t="s">
        <v>111</v>
      </c>
      <c r="C65" s="18" t="s">
        <v>112</v>
      </c>
      <c r="D65" s="19">
        <v>809</v>
      </c>
      <c r="E65" s="19">
        <v>827</v>
      </c>
      <c r="F65" s="19">
        <v>1039</v>
      </c>
      <c r="G65" s="19">
        <v>1049</v>
      </c>
      <c r="H65" s="20">
        <v>1120</v>
      </c>
      <c r="I65" s="21">
        <f t="shared" si="12"/>
        <v>240</v>
      </c>
      <c r="J65" s="19">
        <v>543</v>
      </c>
      <c r="K65" s="19">
        <v>572</v>
      </c>
      <c r="L65" s="19">
        <v>723</v>
      </c>
      <c r="M65" s="19">
        <v>731</v>
      </c>
      <c r="N65" s="20">
        <v>700</v>
      </c>
      <c r="O65" s="21">
        <f t="shared" si="13"/>
        <v>188</v>
      </c>
      <c r="P65" s="19">
        <v>362</v>
      </c>
      <c r="Q65" s="19">
        <v>454</v>
      </c>
      <c r="R65" s="19">
        <v>493</v>
      </c>
      <c r="S65" s="19">
        <v>527</v>
      </c>
      <c r="T65" s="22">
        <v>600</v>
      </c>
      <c r="U65" s="21">
        <f t="shared" si="14"/>
        <v>165</v>
      </c>
    </row>
    <row r="66" spans="1:21" ht="15.05" outlineLevel="2" x14ac:dyDescent="0.3">
      <c r="A66" s="18" t="s">
        <v>369</v>
      </c>
      <c r="B66" s="18" t="s">
        <v>113</v>
      </c>
      <c r="C66" s="18" t="s">
        <v>114</v>
      </c>
      <c r="D66" s="19">
        <v>1153</v>
      </c>
      <c r="E66" s="19">
        <v>1200</v>
      </c>
      <c r="F66" s="19">
        <v>1272</v>
      </c>
      <c r="G66" s="19">
        <v>1426</v>
      </c>
      <c r="H66" s="20">
        <v>1260</v>
      </c>
      <c r="I66" s="21">
        <f t="shared" si="12"/>
        <v>273</v>
      </c>
      <c r="J66" s="19">
        <v>426</v>
      </c>
      <c r="K66" s="19">
        <v>455</v>
      </c>
      <c r="L66" s="19">
        <v>493</v>
      </c>
      <c r="M66" s="19">
        <v>556</v>
      </c>
      <c r="N66" s="20">
        <v>520</v>
      </c>
      <c r="O66" s="21">
        <f t="shared" si="13"/>
        <v>130</v>
      </c>
      <c r="P66" s="19">
        <v>161</v>
      </c>
      <c r="Q66" s="19">
        <v>215</v>
      </c>
      <c r="R66" s="19">
        <v>246</v>
      </c>
      <c r="S66" s="19">
        <v>246</v>
      </c>
      <c r="T66" s="22">
        <v>350</v>
      </c>
      <c r="U66" s="21">
        <f t="shared" si="14"/>
        <v>85</v>
      </c>
    </row>
    <row r="67" spans="1:21" ht="15.05" outlineLevel="2" x14ac:dyDescent="0.3">
      <c r="A67" s="18" t="s">
        <v>369</v>
      </c>
      <c r="B67" s="18" t="s">
        <v>115</v>
      </c>
      <c r="C67" s="18" t="s">
        <v>116</v>
      </c>
      <c r="D67" s="19">
        <v>183</v>
      </c>
      <c r="E67" s="19">
        <v>215</v>
      </c>
      <c r="F67" s="19">
        <v>287</v>
      </c>
      <c r="G67" s="19">
        <v>354</v>
      </c>
      <c r="H67" s="20">
        <v>280</v>
      </c>
      <c r="I67" s="21">
        <f t="shared" si="12"/>
        <v>171</v>
      </c>
      <c r="J67" s="19">
        <v>78</v>
      </c>
      <c r="K67" s="19">
        <v>92</v>
      </c>
      <c r="L67" s="19">
        <v>126</v>
      </c>
      <c r="M67" s="19">
        <v>157</v>
      </c>
      <c r="N67" s="20">
        <v>130</v>
      </c>
      <c r="O67" s="21">
        <f t="shared" si="13"/>
        <v>79</v>
      </c>
      <c r="P67" s="19">
        <v>64</v>
      </c>
      <c r="Q67" s="19">
        <v>223</v>
      </c>
      <c r="R67" s="19">
        <v>253</v>
      </c>
      <c r="S67" s="19">
        <v>300</v>
      </c>
      <c r="T67" s="22">
        <v>300</v>
      </c>
      <c r="U67" s="21">
        <f t="shared" si="14"/>
        <v>236</v>
      </c>
    </row>
    <row r="68" spans="1:21" ht="15.05" outlineLevel="2" x14ac:dyDescent="0.3">
      <c r="A68" s="18" t="s">
        <v>369</v>
      </c>
      <c r="B68" s="18" t="s">
        <v>117</v>
      </c>
      <c r="C68" s="18" t="s">
        <v>118</v>
      </c>
      <c r="D68" s="19">
        <v>11744</v>
      </c>
      <c r="E68" s="19">
        <v>11873</v>
      </c>
      <c r="F68" s="19">
        <v>12331</v>
      </c>
      <c r="G68" s="19">
        <v>12834</v>
      </c>
      <c r="H68" s="20">
        <v>12000</v>
      </c>
      <c r="I68" s="21">
        <f t="shared" si="12"/>
        <v>1090</v>
      </c>
      <c r="J68" s="19">
        <v>4787</v>
      </c>
      <c r="K68" s="19">
        <v>4945</v>
      </c>
      <c r="L68" s="19">
        <v>5221</v>
      </c>
      <c r="M68" s="19">
        <v>5456</v>
      </c>
      <c r="N68" s="20">
        <v>5110</v>
      </c>
      <c r="O68" s="21">
        <f t="shared" si="13"/>
        <v>669</v>
      </c>
      <c r="P68" s="19">
        <v>10503</v>
      </c>
      <c r="Q68" s="19">
        <v>12096</v>
      </c>
      <c r="R68" s="19">
        <v>12602</v>
      </c>
      <c r="S68" s="19">
        <v>13321</v>
      </c>
      <c r="T68" s="22">
        <v>13180</v>
      </c>
      <c r="U68" s="21">
        <f t="shared" si="14"/>
        <v>2818</v>
      </c>
    </row>
    <row r="69" spans="1:21" ht="15.05" outlineLevel="2" x14ac:dyDescent="0.3">
      <c r="A69" s="18" t="s">
        <v>369</v>
      </c>
      <c r="B69" s="18" t="s">
        <v>119</v>
      </c>
      <c r="C69" s="18" t="s">
        <v>120</v>
      </c>
      <c r="D69" s="19">
        <v>138</v>
      </c>
      <c r="E69" s="19">
        <v>137</v>
      </c>
      <c r="F69" s="19">
        <v>146</v>
      </c>
      <c r="G69" s="19">
        <v>154</v>
      </c>
      <c r="H69" s="20">
        <v>140</v>
      </c>
      <c r="I69" s="21">
        <f t="shared" si="12"/>
        <v>16</v>
      </c>
      <c r="J69" s="19">
        <v>57</v>
      </c>
      <c r="K69" s="19">
        <v>58</v>
      </c>
      <c r="L69" s="19">
        <v>64</v>
      </c>
      <c r="M69" s="19">
        <v>68</v>
      </c>
      <c r="N69" s="20">
        <v>60</v>
      </c>
      <c r="O69" s="21">
        <f t="shared" si="13"/>
        <v>11</v>
      </c>
      <c r="P69" s="19">
        <v>79</v>
      </c>
      <c r="Q69" s="19">
        <v>90</v>
      </c>
      <c r="R69" s="19">
        <v>96</v>
      </c>
      <c r="S69" s="19">
        <v>103</v>
      </c>
      <c r="T69" s="22">
        <v>130</v>
      </c>
      <c r="U69" s="21">
        <f t="shared" si="14"/>
        <v>24</v>
      </c>
    </row>
    <row r="70" spans="1:21" ht="15.05" outlineLevel="2" x14ac:dyDescent="0.3">
      <c r="A70" s="18" t="s">
        <v>369</v>
      </c>
      <c r="B70" s="18" t="s">
        <v>121</v>
      </c>
      <c r="C70" s="18" t="s">
        <v>122</v>
      </c>
      <c r="D70" s="19">
        <v>86</v>
      </c>
      <c r="E70" s="19">
        <v>86</v>
      </c>
      <c r="F70" s="19">
        <v>93</v>
      </c>
      <c r="G70" s="19">
        <v>108</v>
      </c>
      <c r="H70" s="20">
        <v>120</v>
      </c>
      <c r="I70" s="21">
        <f t="shared" si="12"/>
        <v>22</v>
      </c>
      <c r="J70" s="19">
        <v>38</v>
      </c>
      <c r="K70" s="19">
        <v>38</v>
      </c>
      <c r="L70" s="19">
        <v>42</v>
      </c>
      <c r="M70" s="19">
        <v>49</v>
      </c>
      <c r="N70" s="20">
        <v>50</v>
      </c>
      <c r="O70" s="21">
        <f t="shared" si="13"/>
        <v>11</v>
      </c>
      <c r="P70" s="19">
        <v>60</v>
      </c>
      <c r="Q70" s="19">
        <v>80</v>
      </c>
      <c r="R70" s="19">
        <v>96</v>
      </c>
      <c r="S70" s="19">
        <v>104</v>
      </c>
      <c r="T70" s="22">
        <v>60</v>
      </c>
      <c r="U70" s="21">
        <f t="shared" si="14"/>
        <v>44</v>
      </c>
    </row>
    <row r="71" spans="1:21" ht="15.05" outlineLevel="2" x14ac:dyDescent="0.3">
      <c r="A71" s="18" t="s">
        <v>369</v>
      </c>
      <c r="B71" s="18" t="s">
        <v>123</v>
      </c>
      <c r="C71" s="18" t="s">
        <v>124</v>
      </c>
      <c r="D71" s="19">
        <v>865</v>
      </c>
      <c r="E71" s="19">
        <v>929</v>
      </c>
      <c r="F71" s="19">
        <v>974</v>
      </c>
      <c r="G71" s="19">
        <v>1067</v>
      </c>
      <c r="H71" s="20">
        <v>960</v>
      </c>
      <c r="I71" s="21">
        <f t="shared" si="12"/>
        <v>202</v>
      </c>
      <c r="J71" s="19">
        <v>312</v>
      </c>
      <c r="K71" s="19">
        <v>347</v>
      </c>
      <c r="L71" s="19">
        <v>372</v>
      </c>
      <c r="M71" s="19">
        <v>410</v>
      </c>
      <c r="N71" s="20">
        <v>400</v>
      </c>
      <c r="O71" s="21">
        <f t="shared" si="13"/>
        <v>98</v>
      </c>
      <c r="P71" s="19">
        <v>144</v>
      </c>
      <c r="Q71" s="19">
        <v>229</v>
      </c>
      <c r="R71" s="19">
        <v>232</v>
      </c>
      <c r="S71" s="19">
        <v>238</v>
      </c>
      <c r="T71" s="22">
        <v>250</v>
      </c>
      <c r="U71" s="21">
        <f t="shared" si="14"/>
        <v>94</v>
      </c>
    </row>
    <row r="72" spans="1:21" ht="15.05" outlineLevel="2" x14ac:dyDescent="0.3">
      <c r="A72" s="18" t="s">
        <v>369</v>
      </c>
      <c r="B72" s="18" t="s">
        <v>382</v>
      </c>
      <c r="C72" s="18" t="s">
        <v>125</v>
      </c>
      <c r="D72" s="19">
        <v>1261</v>
      </c>
      <c r="E72" s="19">
        <v>1474</v>
      </c>
      <c r="F72" s="19">
        <v>1616</v>
      </c>
      <c r="G72" s="19">
        <v>1725</v>
      </c>
      <c r="H72" s="20">
        <v>2030</v>
      </c>
      <c r="I72" s="21">
        <f t="shared" si="12"/>
        <v>464</v>
      </c>
      <c r="J72" s="19">
        <v>503</v>
      </c>
      <c r="K72" s="19">
        <v>603</v>
      </c>
      <c r="L72" s="19">
        <v>672</v>
      </c>
      <c r="M72" s="19">
        <v>718</v>
      </c>
      <c r="N72" s="20">
        <v>840</v>
      </c>
      <c r="O72" s="21">
        <f t="shared" si="13"/>
        <v>215</v>
      </c>
      <c r="P72" s="19">
        <v>1110</v>
      </c>
      <c r="Q72" s="19">
        <v>1179</v>
      </c>
      <c r="R72" s="19">
        <v>1161</v>
      </c>
      <c r="S72" s="19">
        <v>1257</v>
      </c>
      <c r="T72" s="22">
        <v>1400</v>
      </c>
      <c r="U72" s="21">
        <f t="shared" si="14"/>
        <v>147</v>
      </c>
    </row>
    <row r="73" spans="1:21" ht="15.05" outlineLevel="2" x14ac:dyDescent="0.3">
      <c r="A73" s="18" t="s">
        <v>369</v>
      </c>
      <c r="B73" s="18" t="s">
        <v>126</v>
      </c>
      <c r="C73" s="18" t="s">
        <v>127</v>
      </c>
      <c r="D73" s="19">
        <v>466</v>
      </c>
      <c r="E73" s="19">
        <v>468</v>
      </c>
      <c r="F73" s="19">
        <v>510</v>
      </c>
      <c r="G73" s="19">
        <v>538</v>
      </c>
      <c r="H73" s="20">
        <v>420</v>
      </c>
      <c r="I73" s="21">
        <f t="shared" si="12"/>
        <v>72</v>
      </c>
      <c r="J73" s="19">
        <v>166</v>
      </c>
      <c r="K73" s="19">
        <v>172</v>
      </c>
      <c r="L73" s="19">
        <v>192</v>
      </c>
      <c r="M73" s="19">
        <v>204</v>
      </c>
      <c r="N73" s="20">
        <v>180</v>
      </c>
      <c r="O73" s="21">
        <f t="shared" si="13"/>
        <v>38</v>
      </c>
      <c r="P73" s="19">
        <v>143</v>
      </c>
      <c r="Q73" s="19">
        <v>187</v>
      </c>
      <c r="R73" s="19">
        <v>202</v>
      </c>
      <c r="S73" s="19">
        <v>238</v>
      </c>
      <c r="T73" s="22">
        <v>130</v>
      </c>
      <c r="U73" s="21">
        <f t="shared" si="14"/>
        <v>95</v>
      </c>
    </row>
    <row r="74" spans="1:21" ht="15.05" outlineLevel="2" x14ac:dyDescent="0.3">
      <c r="A74" s="18" t="s">
        <v>369</v>
      </c>
      <c r="B74" s="18" t="s">
        <v>128</v>
      </c>
      <c r="C74" s="18" t="s">
        <v>129</v>
      </c>
      <c r="D74" s="19">
        <v>760</v>
      </c>
      <c r="E74" s="19">
        <v>763</v>
      </c>
      <c r="F74" s="19">
        <v>794</v>
      </c>
      <c r="G74" s="19">
        <v>844</v>
      </c>
      <c r="H74" s="20">
        <v>680</v>
      </c>
      <c r="I74" s="21">
        <f t="shared" si="12"/>
        <v>84</v>
      </c>
      <c r="J74" s="19">
        <v>276</v>
      </c>
      <c r="K74" s="19">
        <v>287</v>
      </c>
      <c r="L74" s="19">
        <v>305</v>
      </c>
      <c r="M74" s="19">
        <v>326</v>
      </c>
      <c r="N74" s="20">
        <v>280</v>
      </c>
      <c r="O74" s="21">
        <f t="shared" si="13"/>
        <v>50</v>
      </c>
      <c r="P74" s="19">
        <v>160</v>
      </c>
      <c r="Q74" s="19">
        <v>200</v>
      </c>
      <c r="R74" s="19">
        <v>254</v>
      </c>
      <c r="S74" s="19">
        <v>254</v>
      </c>
      <c r="T74" s="22">
        <v>160</v>
      </c>
      <c r="U74" s="21">
        <f t="shared" si="14"/>
        <v>94</v>
      </c>
    </row>
    <row r="75" spans="1:21" ht="15.05" outlineLevel="2" x14ac:dyDescent="0.3">
      <c r="A75" s="18" t="s">
        <v>369</v>
      </c>
      <c r="B75" s="18" t="s">
        <v>130</v>
      </c>
      <c r="C75" s="18" t="s">
        <v>131</v>
      </c>
      <c r="D75" s="19">
        <v>2354</v>
      </c>
      <c r="E75" s="19">
        <v>2359</v>
      </c>
      <c r="F75" s="19">
        <v>2373</v>
      </c>
      <c r="G75" s="19">
        <v>2446</v>
      </c>
      <c r="H75" s="20">
        <v>2500</v>
      </c>
      <c r="I75" s="21">
        <f t="shared" si="12"/>
        <v>92</v>
      </c>
      <c r="J75" s="19">
        <v>826</v>
      </c>
      <c r="K75" s="19">
        <v>842</v>
      </c>
      <c r="L75" s="19">
        <v>866</v>
      </c>
      <c r="M75" s="19">
        <v>898</v>
      </c>
      <c r="N75" s="20">
        <v>1000</v>
      </c>
      <c r="O75" s="21">
        <f t="shared" si="13"/>
        <v>72</v>
      </c>
      <c r="P75" s="19">
        <v>107</v>
      </c>
      <c r="Q75" s="19">
        <v>116</v>
      </c>
      <c r="R75" s="19">
        <v>125</v>
      </c>
      <c r="S75" s="19">
        <v>135</v>
      </c>
      <c r="T75" s="22">
        <v>60</v>
      </c>
      <c r="U75" s="21">
        <f t="shared" si="14"/>
        <v>28</v>
      </c>
    </row>
    <row r="76" spans="1:21" ht="15.05" outlineLevel="2" x14ac:dyDescent="0.3">
      <c r="A76" s="18" t="s">
        <v>369</v>
      </c>
      <c r="B76" s="18" t="s">
        <v>132</v>
      </c>
      <c r="C76" s="18" t="s">
        <v>133</v>
      </c>
      <c r="D76" s="19">
        <v>25650</v>
      </c>
      <c r="E76" s="19">
        <v>31370</v>
      </c>
      <c r="F76" s="19">
        <v>33185</v>
      </c>
      <c r="G76" s="19">
        <v>38732</v>
      </c>
      <c r="H76" s="20">
        <v>38600</v>
      </c>
      <c r="I76" s="21">
        <f t="shared" si="12"/>
        <v>13082</v>
      </c>
      <c r="J76" s="19">
        <v>8931</v>
      </c>
      <c r="K76" s="19">
        <v>11277</v>
      </c>
      <c r="L76" s="19">
        <v>12222</v>
      </c>
      <c r="M76" s="19">
        <v>14368</v>
      </c>
      <c r="N76" s="20">
        <v>14200</v>
      </c>
      <c r="O76" s="21">
        <f t="shared" si="13"/>
        <v>5437</v>
      </c>
      <c r="P76" s="19">
        <v>7072</v>
      </c>
      <c r="Q76" s="19">
        <v>9644</v>
      </c>
      <c r="R76" s="19">
        <v>11531</v>
      </c>
      <c r="S76" s="19">
        <v>15302</v>
      </c>
      <c r="T76" s="22">
        <v>13100</v>
      </c>
      <c r="U76" s="21">
        <f t="shared" si="14"/>
        <v>8230</v>
      </c>
    </row>
    <row r="77" spans="1:21" ht="15.05" outlineLevel="2" x14ac:dyDescent="0.3">
      <c r="A77" s="18" t="s">
        <v>369</v>
      </c>
      <c r="B77" s="18" t="s">
        <v>134</v>
      </c>
      <c r="C77" s="18" t="s">
        <v>135</v>
      </c>
      <c r="D77" s="19">
        <v>460</v>
      </c>
      <c r="E77" s="19">
        <v>457</v>
      </c>
      <c r="F77" s="19">
        <v>483</v>
      </c>
      <c r="G77" s="19">
        <v>541</v>
      </c>
      <c r="H77" s="20">
        <v>480</v>
      </c>
      <c r="I77" s="21">
        <f t="shared" si="12"/>
        <v>81</v>
      </c>
      <c r="J77" s="19">
        <v>155</v>
      </c>
      <c r="K77" s="19">
        <v>161</v>
      </c>
      <c r="L77" s="19">
        <v>178</v>
      </c>
      <c r="M77" s="19">
        <v>202</v>
      </c>
      <c r="N77" s="20">
        <v>190</v>
      </c>
      <c r="O77" s="21">
        <f t="shared" si="13"/>
        <v>47</v>
      </c>
      <c r="P77" s="19">
        <v>66</v>
      </c>
      <c r="Q77" s="19">
        <v>84</v>
      </c>
      <c r="R77" s="19">
        <v>84</v>
      </c>
      <c r="S77" s="19">
        <v>84</v>
      </c>
      <c r="T77" s="22">
        <v>260</v>
      </c>
      <c r="U77" s="21">
        <f t="shared" si="14"/>
        <v>18</v>
      </c>
    </row>
    <row r="78" spans="1:21" ht="15.05" outlineLevel="2" x14ac:dyDescent="0.3">
      <c r="A78" s="18" t="s">
        <v>369</v>
      </c>
      <c r="B78" s="18" t="s">
        <v>136</v>
      </c>
      <c r="C78" s="18" t="s">
        <v>137</v>
      </c>
      <c r="D78" s="19">
        <v>20769</v>
      </c>
      <c r="E78" s="19">
        <v>20932</v>
      </c>
      <c r="F78" s="19">
        <v>20994</v>
      </c>
      <c r="G78" s="19">
        <v>21504</v>
      </c>
      <c r="H78" s="20">
        <v>22000</v>
      </c>
      <c r="I78" s="21">
        <f t="shared" si="12"/>
        <v>735</v>
      </c>
      <c r="J78" s="19">
        <v>8432</v>
      </c>
      <c r="K78" s="19">
        <v>8697</v>
      </c>
      <c r="L78" s="19">
        <v>8927</v>
      </c>
      <c r="M78" s="19">
        <v>9200</v>
      </c>
      <c r="N78" s="20">
        <v>9100</v>
      </c>
      <c r="O78" s="21">
        <f t="shared" si="13"/>
        <v>768</v>
      </c>
      <c r="P78" s="19">
        <v>5863</v>
      </c>
      <c r="Q78" s="19">
        <v>7116</v>
      </c>
      <c r="R78" s="19">
        <v>7206</v>
      </c>
      <c r="S78" s="19">
        <v>7582</v>
      </c>
      <c r="T78" s="22">
        <v>7500</v>
      </c>
      <c r="U78" s="21">
        <f t="shared" si="14"/>
        <v>1719</v>
      </c>
    </row>
    <row r="79" spans="1:21" ht="15.05" outlineLevel="2" x14ac:dyDescent="0.3">
      <c r="A79" s="18" t="s">
        <v>369</v>
      </c>
      <c r="B79" s="18" t="s">
        <v>138</v>
      </c>
      <c r="C79" s="18" t="s">
        <v>139</v>
      </c>
      <c r="D79" s="19">
        <v>522</v>
      </c>
      <c r="E79" s="19">
        <v>541</v>
      </c>
      <c r="F79" s="19">
        <v>524</v>
      </c>
      <c r="G79" s="19">
        <v>529</v>
      </c>
      <c r="H79" s="20">
        <v>490</v>
      </c>
      <c r="I79" s="21">
        <f t="shared" si="12"/>
        <v>7</v>
      </c>
      <c r="J79" s="19">
        <v>179</v>
      </c>
      <c r="K79" s="19">
        <v>191</v>
      </c>
      <c r="L79" s="19">
        <v>199</v>
      </c>
      <c r="M79" s="19">
        <v>205</v>
      </c>
      <c r="N79" s="20">
        <v>210</v>
      </c>
      <c r="O79" s="21">
        <f t="shared" si="13"/>
        <v>26</v>
      </c>
      <c r="P79" s="19">
        <v>5</v>
      </c>
      <c r="Q79" s="19">
        <v>5</v>
      </c>
      <c r="R79" s="19">
        <v>6</v>
      </c>
      <c r="S79" s="19">
        <v>8</v>
      </c>
      <c r="T79" s="22">
        <v>10</v>
      </c>
      <c r="U79" s="21">
        <f t="shared" si="14"/>
        <v>3</v>
      </c>
    </row>
    <row r="80" spans="1:21" ht="15.05" outlineLevel="2" x14ac:dyDescent="0.3">
      <c r="A80" s="18" t="s">
        <v>369</v>
      </c>
      <c r="B80" s="18" t="s">
        <v>140</v>
      </c>
      <c r="C80" s="18" t="s">
        <v>141</v>
      </c>
      <c r="D80" s="19">
        <v>441</v>
      </c>
      <c r="E80" s="19">
        <v>431</v>
      </c>
      <c r="F80" s="19">
        <v>434</v>
      </c>
      <c r="G80" s="19">
        <v>431</v>
      </c>
      <c r="H80" s="20">
        <v>420</v>
      </c>
      <c r="I80" s="21">
        <f t="shared" si="12"/>
        <v>-10</v>
      </c>
      <c r="J80" s="19">
        <v>168</v>
      </c>
      <c r="K80" s="19">
        <v>169</v>
      </c>
      <c r="L80" s="19">
        <v>175</v>
      </c>
      <c r="M80" s="19">
        <v>175</v>
      </c>
      <c r="N80" s="20">
        <v>170</v>
      </c>
      <c r="O80" s="21">
        <f t="shared" si="13"/>
        <v>7</v>
      </c>
      <c r="P80" s="19">
        <v>111</v>
      </c>
      <c r="Q80" s="19">
        <v>149</v>
      </c>
      <c r="R80" s="19">
        <v>153</v>
      </c>
      <c r="S80" s="19">
        <v>173</v>
      </c>
      <c r="T80" s="22">
        <v>200</v>
      </c>
      <c r="U80" s="21">
        <f t="shared" si="14"/>
        <v>62</v>
      </c>
    </row>
    <row r="81" spans="1:21" ht="15.05" outlineLevel="2" x14ac:dyDescent="0.3">
      <c r="A81" s="18" t="s">
        <v>369</v>
      </c>
      <c r="B81" s="18" t="s">
        <v>142</v>
      </c>
      <c r="C81" s="18" t="s">
        <v>143</v>
      </c>
      <c r="D81" s="19">
        <v>1290</v>
      </c>
      <c r="E81" s="19">
        <v>1315</v>
      </c>
      <c r="F81" s="19">
        <v>1404</v>
      </c>
      <c r="G81" s="19">
        <v>1560</v>
      </c>
      <c r="H81" s="20">
        <v>1270</v>
      </c>
      <c r="I81" s="21">
        <f t="shared" si="12"/>
        <v>270</v>
      </c>
      <c r="J81" s="19">
        <v>479</v>
      </c>
      <c r="K81" s="19">
        <v>489</v>
      </c>
      <c r="L81" s="19">
        <v>533</v>
      </c>
      <c r="M81" s="19">
        <v>596</v>
      </c>
      <c r="N81" s="20">
        <v>510</v>
      </c>
      <c r="O81" s="21">
        <f t="shared" si="13"/>
        <v>117</v>
      </c>
      <c r="P81" s="19">
        <v>263</v>
      </c>
      <c r="Q81" s="19">
        <v>295</v>
      </c>
      <c r="R81" s="19">
        <v>296</v>
      </c>
      <c r="S81" s="19">
        <v>299</v>
      </c>
      <c r="T81" s="22">
        <v>160</v>
      </c>
      <c r="U81" s="21">
        <f t="shared" si="14"/>
        <v>36</v>
      </c>
    </row>
    <row r="82" spans="1:21" ht="15.05" outlineLevel="2" x14ac:dyDescent="0.3">
      <c r="A82" s="18" t="s">
        <v>369</v>
      </c>
      <c r="B82" s="18" t="s">
        <v>144</v>
      </c>
      <c r="C82" s="18" t="s">
        <v>145</v>
      </c>
      <c r="D82" s="19">
        <v>538</v>
      </c>
      <c r="E82" s="19">
        <v>532</v>
      </c>
      <c r="F82" s="19">
        <v>552</v>
      </c>
      <c r="G82" s="19">
        <v>632</v>
      </c>
      <c r="H82" s="20">
        <v>510</v>
      </c>
      <c r="I82" s="21">
        <f t="shared" si="12"/>
        <v>94</v>
      </c>
      <c r="J82" s="19">
        <v>205</v>
      </c>
      <c r="K82" s="19">
        <v>207</v>
      </c>
      <c r="L82" s="19">
        <v>223</v>
      </c>
      <c r="M82" s="19">
        <v>258</v>
      </c>
      <c r="N82" s="20">
        <v>210</v>
      </c>
      <c r="O82" s="21">
        <f t="shared" si="13"/>
        <v>53</v>
      </c>
      <c r="P82" s="19">
        <v>604</v>
      </c>
      <c r="Q82" s="19">
        <v>645</v>
      </c>
      <c r="R82" s="19">
        <v>650</v>
      </c>
      <c r="S82" s="19">
        <v>660</v>
      </c>
      <c r="T82" s="22">
        <v>780</v>
      </c>
      <c r="U82" s="21">
        <f t="shared" si="14"/>
        <v>56</v>
      </c>
    </row>
    <row r="83" spans="1:21" ht="15.75" outlineLevel="2" thickBot="1" x14ac:dyDescent="0.35">
      <c r="A83" s="23" t="s">
        <v>369</v>
      </c>
      <c r="B83" s="23" t="s">
        <v>146</v>
      </c>
      <c r="C83" s="23" t="s">
        <v>147</v>
      </c>
      <c r="D83" s="24">
        <v>20615</v>
      </c>
      <c r="E83" s="24">
        <v>21385</v>
      </c>
      <c r="F83" s="24">
        <v>22065</v>
      </c>
      <c r="G83" s="24">
        <v>23364</v>
      </c>
      <c r="H83" s="25">
        <v>23800</v>
      </c>
      <c r="I83" s="26">
        <f t="shared" si="12"/>
        <v>2749</v>
      </c>
      <c r="J83" s="24">
        <v>8996</v>
      </c>
      <c r="K83" s="24">
        <v>9825</v>
      </c>
      <c r="L83" s="24">
        <v>10360</v>
      </c>
      <c r="M83" s="24">
        <v>11029</v>
      </c>
      <c r="N83" s="25">
        <v>10400</v>
      </c>
      <c r="O83" s="26">
        <f t="shared" si="13"/>
        <v>2033</v>
      </c>
      <c r="P83" s="24">
        <v>7279</v>
      </c>
      <c r="Q83" s="24">
        <v>8383</v>
      </c>
      <c r="R83" s="24">
        <v>8590</v>
      </c>
      <c r="S83" s="24">
        <v>8950</v>
      </c>
      <c r="T83" s="27">
        <v>9300</v>
      </c>
      <c r="U83" s="26">
        <f t="shared" si="14"/>
        <v>1671</v>
      </c>
    </row>
    <row r="84" spans="1:21" s="4" customFormat="1" ht="15.75" outlineLevel="1" thickBot="1" x14ac:dyDescent="0.35">
      <c r="A84" s="8" t="s">
        <v>402</v>
      </c>
      <c r="B84" s="9" t="str">
        <f>A84</f>
        <v>Dakota County Total</v>
      </c>
      <c r="C84" s="9"/>
      <c r="D84" s="12">
        <f t="shared" ref="D84:J84" si="15">SUBTOTAL(9,D50:D83)</f>
        <v>439882</v>
      </c>
      <c r="E84" s="12">
        <f t="shared" si="15"/>
        <v>469187</v>
      </c>
      <c r="F84" s="12">
        <f t="shared" si="15"/>
        <v>489277</v>
      </c>
      <c r="G84" s="12">
        <f t="shared" si="15"/>
        <v>524211</v>
      </c>
      <c r="H84" s="10">
        <f t="shared" si="15"/>
        <v>522880</v>
      </c>
      <c r="I84" s="13">
        <f>SUBTOTAL(9,I50:I83)</f>
        <v>84329</v>
      </c>
      <c r="J84" s="12">
        <f t="shared" si="15"/>
        <v>168008</v>
      </c>
      <c r="K84" s="12">
        <f t="shared" ref="K84:T84" si="16">SUBTOTAL(9,K50:K83)</f>
        <v>185013</v>
      </c>
      <c r="L84" s="12">
        <f t="shared" si="16"/>
        <v>198112</v>
      </c>
      <c r="M84" s="12">
        <f t="shared" si="16"/>
        <v>213656</v>
      </c>
      <c r="N84" s="10">
        <f t="shared" si="16"/>
        <v>207490</v>
      </c>
      <c r="O84" s="13">
        <f>SUBTOTAL(9,O50:O83)</f>
        <v>45648</v>
      </c>
      <c r="P84" s="12">
        <f t="shared" ref="P84" si="17">SUBTOTAL(9,P50:P83)</f>
        <v>166945</v>
      </c>
      <c r="Q84" s="12">
        <f t="shared" si="16"/>
        <v>202294</v>
      </c>
      <c r="R84" s="12">
        <f t="shared" si="16"/>
        <v>217323</v>
      </c>
      <c r="S84" s="12">
        <f t="shared" si="16"/>
        <v>244121</v>
      </c>
      <c r="T84" s="11">
        <f t="shared" si="16"/>
        <v>232910</v>
      </c>
      <c r="U84" s="14">
        <f>SUBTOTAL(9,U50:U83)</f>
        <v>77176</v>
      </c>
    </row>
    <row r="85" spans="1:21" ht="15.05" outlineLevel="2" x14ac:dyDescent="0.3">
      <c r="A85" s="28" t="s">
        <v>370</v>
      </c>
      <c r="B85" s="28" t="s">
        <v>148</v>
      </c>
      <c r="C85" s="28" t="s">
        <v>149</v>
      </c>
      <c r="D85" s="29">
        <v>89987</v>
      </c>
      <c r="E85" s="29">
        <v>95259</v>
      </c>
      <c r="F85" s="29">
        <v>98043</v>
      </c>
      <c r="G85" s="29">
        <v>103405</v>
      </c>
      <c r="H85" s="30">
        <v>95900</v>
      </c>
      <c r="I85" s="31">
        <f t="shared" ref="I85:I130" si="18">G85-D85</f>
        <v>13418</v>
      </c>
      <c r="J85" s="29">
        <v>38080</v>
      </c>
      <c r="K85" s="29">
        <v>41171</v>
      </c>
      <c r="L85" s="29">
        <v>42474</v>
      </c>
      <c r="M85" s="29">
        <v>44780</v>
      </c>
      <c r="N85" s="30">
        <v>42500</v>
      </c>
      <c r="O85" s="31">
        <f t="shared" ref="O85:O130" si="19">M85-J85</f>
        <v>6700</v>
      </c>
      <c r="P85" s="29">
        <v>73382</v>
      </c>
      <c r="Q85" s="29">
        <v>91116</v>
      </c>
      <c r="R85" s="29">
        <v>92585</v>
      </c>
      <c r="S85" s="29">
        <v>98316</v>
      </c>
      <c r="T85" s="32">
        <v>112050</v>
      </c>
      <c r="U85" s="31">
        <f t="shared" ref="U85:U130" si="20">S85-P85</f>
        <v>24934</v>
      </c>
    </row>
    <row r="86" spans="1:21" ht="15.05" outlineLevel="2" x14ac:dyDescent="0.3">
      <c r="A86" s="18" t="s">
        <v>370</v>
      </c>
      <c r="B86" s="18" t="s">
        <v>150</v>
      </c>
      <c r="C86" s="18" t="s">
        <v>151</v>
      </c>
      <c r="D86" s="19">
        <v>33782</v>
      </c>
      <c r="E86" s="19">
        <v>35602</v>
      </c>
      <c r="F86" s="19">
        <v>35968</v>
      </c>
      <c r="G86" s="19">
        <v>36867</v>
      </c>
      <c r="H86" s="20">
        <v>35400</v>
      </c>
      <c r="I86" s="21">
        <f t="shared" si="18"/>
        <v>3085</v>
      </c>
      <c r="J86" s="19">
        <v>11309</v>
      </c>
      <c r="K86" s="19">
        <v>12103</v>
      </c>
      <c r="L86" s="19">
        <v>12280</v>
      </c>
      <c r="M86" s="19">
        <v>12588</v>
      </c>
      <c r="N86" s="20">
        <v>13300</v>
      </c>
      <c r="O86" s="21">
        <f t="shared" si="19"/>
        <v>1279</v>
      </c>
      <c r="P86" s="19">
        <v>12585</v>
      </c>
      <c r="Q86" s="19">
        <v>14023</v>
      </c>
      <c r="R86" s="19">
        <v>14264</v>
      </c>
      <c r="S86" s="19">
        <v>14969</v>
      </c>
      <c r="T86" s="22">
        <v>14600</v>
      </c>
      <c r="U86" s="21">
        <f t="shared" si="20"/>
        <v>2384</v>
      </c>
    </row>
    <row r="87" spans="1:21" ht="15.05" outlineLevel="2" x14ac:dyDescent="0.3">
      <c r="A87" s="18" t="s">
        <v>370</v>
      </c>
      <c r="B87" s="18" t="s">
        <v>152</v>
      </c>
      <c r="C87" s="18" t="s">
        <v>153</v>
      </c>
      <c r="D87" s="19">
        <v>86478</v>
      </c>
      <c r="E87" s="19">
        <v>89358</v>
      </c>
      <c r="F87" s="19">
        <v>93883</v>
      </c>
      <c r="G87" s="19">
        <v>103510</v>
      </c>
      <c r="H87" s="20">
        <v>100400</v>
      </c>
      <c r="I87" s="21">
        <f t="shared" si="18"/>
        <v>17032</v>
      </c>
      <c r="J87" s="19">
        <v>28749</v>
      </c>
      <c r="K87" s="19">
        <v>30306</v>
      </c>
      <c r="L87" s="19">
        <v>31974</v>
      </c>
      <c r="M87" s="19">
        <v>35306</v>
      </c>
      <c r="N87" s="20">
        <v>35300</v>
      </c>
      <c r="O87" s="21">
        <f t="shared" si="19"/>
        <v>6557</v>
      </c>
      <c r="P87" s="19">
        <v>29761</v>
      </c>
      <c r="Q87" s="19">
        <v>35513</v>
      </c>
      <c r="R87" s="19">
        <v>39454</v>
      </c>
      <c r="S87" s="19">
        <v>44683</v>
      </c>
      <c r="T87" s="22">
        <v>40200</v>
      </c>
      <c r="U87" s="21">
        <f t="shared" si="20"/>
        <v>14922</v>
      </c>
    </row>
    <row r="88" spans="1:21" ht="15.05" outlineLevel="2" x14ac:dyDescent="0.3">
      <c r="A88" s="18" t="s">
        <v>370</v>
      </c>
      <c r="B88" s="18" t="s">
        <v>154</v>
      </c>
      <c r="C88" s="18" t="s">
        <v>155</v>
      </c>
      <c r="D88" s="19">
        <v>23919</v>
      </c>
      <c r="E88" s="19">
        <v>25137</v>
      </c>
      <c r="F88" s="19">
        <v>25370</v>
      </c>
      <c r="G88" s="19">
        <v>25546</v>
      </c>
      <c r="H88" s="20">
        <v>25400</v>
      </c>
      <c r="I88" s="21">
        <f t="shared" si="18"/>
        <v>1627</v>
      </c>
      <c r="J88" s="19">
        <v>8879</v>
      </c>
      <c r="K88" s="19">
        <v>9354</v>
      </c>
      <c r="L88" s="19">
        <v>9480</v>
      </c>
      <c r="M88" s="19">
        <v>9556</v>
      </c>
      <c r="N88" s="20">
        <v>9400</v>
      </c>
      <c r="O88" s="21">
        <f t="shared" si="19"/>
        <v>677</v>
      </c>
      <c r="P88" s="19">
        <v>3854</v>
      </c>
      <c r="Q88" s="19">
        <v>4596</v>
      </c>
      <c r="R88" s="19">
        <v>4842</v>
      </c>
      <c r="S88" s="19">
        <v>5283</v>
      </c>
      <c r="T88" s="22">
        <v>4800</v>
      </c>
      <c r="U88" s="21">
        <f t="shared" si="20"/>
        <v>1429</v>
      </c>
    </row>
    <row r="89" spans="1:21" ht="15.05" outlineLevel="2" x14ac:dyDescent="0.3">
      <c r="A89" s="18" t="s">
        <v>370</v>
      </c>
      <c r="B89" s="18" t="s">
        <v>384</v>
      </c>
      <c r="C89" s="18" t="s">
        <v>156</v>
      </c>
      <c r="D89" s="19">
        <v>0</v>
      </c>
      <c r="E89" s="19">
        <v>0</v>
      </c>
      <c r="F89" s="19">
        <v>0</v>
      </c>
      <c r="G89" s="19">
        <v>0</v>
      </c>
      <c r="H89" s="20">
        <v>0</v>
      </c>
      <c r="I89" s="21">
        <f t="shared" si="18"/>
        <v>0</v>
      </c>
      <c r="J89" s="19">
        <v>0</v>
      </c>
      <c r="K89" s="19">
        <v>0</v>
      </c>
      <c r="L89" s="19">
        <v>0</v>
      </c>
      <c r="M89" s="19">
        <v>0</v>
      </c>
      <c r="N89" s="20">
        <v>0</v>
      </c>
      <c r="O89" s="21">
        <f t="shared" si="19"/>
        <v>0</v>
      </c>
      <c r="P89" s="19">
        <v>2235</v>
      </c>
      <c r="Q89" s="19">
        <v>2414</v>
      </c>
      <c r="R89" s="19">
        <v>2520</v>
      </c>
      <c r="S89" s="19">
        <v>2616</v>
      </c>
      <c r="T89" s="22">
        <v>2100</v>
      </c>
      <c r="U89" s="21">
        <f t="shared" si="20"/>
        <v>381</v>
      </c>
    </row>
    <row r="90" spans="1:21" ht="15.05" outlineLevel="2" x14ac:dyDescent="0.3">
      <c r="A90" s="18" t="s">
        <v>370</v>
      </c>
      <c r="B90" s="18" t="s">
        <v>157</v>
      </c>
      <c r="C90" s="18" t="s">
        <v>158</v>
      </c>
      <c r="D90" s="19">
        <v>6185</v>
      </c>
      <c r="E90" s="19">
        <v>8890</v>
      </c>
      <c r="F90" s="19">
        <v>10740</v>
      </c>
      <c r="G90" s="19">
        <v>13875</v>
      </c>
      <c r="H90" s="20">
        <v>11300</v>
      </c>
      <c r="I90" s="21">
        <f t="shared" si="18"/>
        <v>7690</v>
      </c>
      <c r="J90" s="19">
        <v>2174</v>
      </c>
      <c r="K90" s="19">
        <v>3180</v>
      </c>
      <c r="L90" s="19">
        <v>3876</v>
      </c>
      <c r="M90" s="19">
        <v>5020</v>
      </c>
      <c r="N90" s="20">
        <v>4700</v>
      </c>
      <c r="O90" s="21">
        <f t="shared" si="19"/>
        <v>2846</v>
      </c>
      <c r="P90" s="19">
        <v>1454</v>
      </c>
      <c r="Q90" s="19">
        <v>2088</v>
      </c>
      <c r="R90" s="19">
        <v>2316</v>
      </c>
      <c r="S90" s="19">
        <v>2769</v>
      </c>
      <c r="T90" s="22">
        <v>2300</v>
      </c>
      <c r="U90" s="21">
        <f t="shared" si="20"/>
        <v>1315</v>
      </c>
    </row>
    <row r="91" spans="1:21" ht="15.05" outlineLevel="2" x14ac:dyDescent="0.3">
      <c r="A91" s="18" t="s">
        <v>370</v>
      </c>
      <c r="B91" s="18" t="s">
        <v>159</v>
      </c>
      <c r="C91" s="18" t="s">
        <v>160</v>
      </c>
      <c r="D91" s="19">
        <v>23330</v>
      </c>
      <c r="E91" s="19">
        <v>23308</v>
      </c>
      <c r="F91" s="19">
        <v>23734</v>
      </c>
      <c r="G91" s="19">
        <v>24204</v>
      </c>
      <c r="H91" s="20">
        <v>23800</v>
      </c>
      <c r="I91" s="21">
        <f t="shared" si="18"/>
        <v>874</v>
      </c>
      <c r="J91" s="19">
        <v>9552</v>
      </c>
      <c r="K91" s="19">
        <v>9484</v>
      </c>
      <c r="L91" s="19">
        <v>9672</v>
      </c>
      <c r="M91" s="19">
        <v>9858</v>
      </c>
      <c r="N91" s="20">
        <v>9700</v>
      </c>
      <c r="O91" s="21">
        <f t="shared" si="19"/>
        <v>306</v>
      </c>
      <c r="P91" s="19">
        <v>3466</v>
      </c>
      <c r="Q91" s="19">
        <v>4314</v>
      </c>
      <c r="R91" s="19">
        <v>4444</v>
      </c>
      <c r="S91" s="19">
        <v>4676</v>
      </c>
      <c r="T91" s="22">
        <v>4900</v>
      </c>
      <c r="U91" s="21">
        <f t="shared" si="20"/>
        <v>1210</v>
      </c>
    </row>
    <row r="92" spans="1:21" ht="15.05" outlineLevel="2" x14ac:dyDescent="0.3">
      <c r="A92" s="18" t="s">
        <v>370</v>
      </c>
      <c r="B92" s="18" t="s">
        <v>383</v>
      </c>
      <c r="C92" s="18" t="s">
        <v>161</v>
      </c>
      <c r="D92" s="19">
        <v>7212</v>
      </c>
      <c r="E92" s="19">
        <v>11303</v>
      </c>
      <c r="F92" s="19">
        <v>13658</v>
      </c>
      <c r="G92" s="19">
        <v>16705</v>
      </c>
      <c r="H92" s="20">
        <v>10400</v>
      </c>
      <c r="I92" s="21">
        <f t="shared" si="18"/>
        <v>9493</v>
      </c>
      <c r="J92" s="19">
        <v>2438</v>
      </c>
      <c r="K92" s="19">
        <v>3980</v>
      </c>
      <c r="L92" s="19">
        <v>4955</v>
      </c>
      <c r="M92" s="19">
        <v>6112</v>
      </c>
      <c r="N92" s="20">
        <v>4400</v>
      </c>
      <c r="O92" s="21">
        <f t="shared" si="19"/>
        <v>3674</v>
      </c>
      <c r="P92" s="19">
        <v>1063</v>
      </c>
      <c r="Q92" s="19">
        <v>2119</v>
      </c>
      <c r="R92" s="19">
        <v>3016</v>
      </c>
      <c r="S92" s="19">
        <v>4302</v>
      </c>
      <c r="T92" s="22">
        <v>3000</v>
      </c>
      <c r="U92" s="21">
        <f t="shared" si="20"/>
        <v>3239</v>
      </c>
    </row>
    <row r="93" spans="1:21" ht="15.05" outlineLevel="2" x14ac:dyDescent="0.3">
      <c r="A93" s="18" t="s">
        <v>370</v>
      </c>
      <c r="B93" s="18" t="s">
        <v>162</v>
      </c>
      <c r="C93" s="18" t="s">
        <v>163</v>
      </c>
      <c r="D93" s="19">
        <v>3899</v>
      </c>
      <c r="E93" s="19">
        <v>3844</v>
      </c>
      <c r="F93" s="19">
        <v>3868</v>
      </c>
      <c r="G93" s="19">
        <v>3888</v>
      </c>
      <c r="H93" s="20">
        <v>3820</v>
      </c>
      <c r="I93" s="21">
        <f t="shared" si="18"/>
        <v>-11</v>
      </c>
      <c r="J93" s="19">
        <v>1403</v>
      </c>
      <c r="K93" s="19">
        <v>1414</v>
      </c>
      <c r="L93" s="19">
        <v>1427</v>
      </c>
      <c r="M93" s="19">
        <v>1434</v>
      </c>
      <c r="N93" s="20">
        <v>1440</v>
      </c>
      <c r="O93" s="21">
        <f t="shared" si="19"/>
        <v>31</v>
      </c>
      <c r="P93" s="19">
        <v>1024</v>
      </c>
      <c r="Q93" s="19">
        <v>1248</v>
      </c>
      <c r="R93" s="19">
        <v>1266</v>
      </c>
      <c r="S93" s="19">
        <v>1293</v>
      </c>
      <c r="T93" s="22">
        <v>1100</v>
      </c>
      <c r="U93" s="21">
        <f t="shared" si="20"/>
        <v>269</v>
      </c>
    </row>
    <row r="94" spans="1:21" ht="15.05" outlineLevel="2" x14ac:dyDescent="0.3">
      <c r="A94" s="18" t="s">
        <v>370</v>
      </c>
      <c r="B94" s="18" t="s">
        <v>164</v>
      </c>
      <c r="C94" s="18" t="s">
        <v>165</v>
      </c>
      <c r="D94" s="19">
        <v>64198</v>
      </c>
      <c r="E94" s="19">
        <v>71764</v>
      </c>
      <c r="F94" s="19">
        <v>76346</v>
      </c>
      <c r="G94" s="19">
        <v>84731</v>
      </c>
      <c r="H94" s="20">
        <v>82400</v>
      </c>
      <c r="I94" s="21">
        <f t="shared" si="18"/>
        <v>20533</v>
      </c>
      <c r="J94" s="19">
        <v>24892</v>
      </c>
      <c r="K94" s="19">
        <v>28432</v>
      </c>
      <c r="L94" s="19">
        <v>30351</v>
      </c>
      <c r="M94" s="19">
        <v>33724</v>
      </c>
      <c r="N94" s="20">
        <v>33300</v>
      </c>
      <c r="O94" s="21">
        <f t="shared" si="19"/>
        <v>8832</v>
      </c>
      <c r="P94" s="19">
        <v>54841</v>
      </c>
      <c r="Q94" s="19">
        <v>61748</v>
      </c>
      <c r="R94" s="19">
        <v>64934</v>
      </c>
      <c r="S94" s="19">
        <v>70236</v>
      </c>
      <c r="T94" s="22">
        <v>72500</v>
      </c>
      <c r="U94" s="21">
        <f t="shared" si="20"/>
        <v>15395</v>
      </c>
    </row>
    <row r="95" spans="1:21" ht="15.05" outlineLevel="2" x14ac:dyDescent="0.3">
      <c r="A95" s="18" t="s">
        <v>370</v>
      </c>
      <c r="B95" s="18" t="s">
        <v>166</v>
      </c>
      <c r="C95" s="18" t="s">
        <v>167</v>
      </c>
      <c r="D95" s="19">
        <v>53494</v>
      </c>
      <c r="E95" s="19">
        <v>60647</v>
      </c>
      <c r="F95" s="19">
        <v>64673</v>
      </c>
      <c r="G95" s="19">
        <v>70089</v>
      </c>
      <c r="H95" s="20">
        <v>63600</v>
      </c>
      <c r="I95" s="21">
        <f t="shared" si="18"/>
        <v>16595</v>
      </c>
      <c r="J95" s="19">
        <v>22093</v>
      </c>
      <c r="K95" s="19">
        <v>26017</v>
      </c>
      <c r="L95" s="19">
        <v>27752</v>
      </c>
      <c r="M95" s="19">
        <v>30067</v>
      </c>
      <c r="N95" s="20">
        <v>29800</v>
      </c>
      <c r="O95" s="21">
        <f t="shared" si="19"/>
        <v>7974</v>
      </c>
      <c r="P95" s="19">
        <v>37468</v>
      </c>
      <c r="Q95" s="19">
        <v>45591</v>
      </c>
      <c r="R95" s="19">
        <v>46466</v>
      </c>
      <c r="S95" s="19">
        <v>49958</v>
      </c>
      <c r="T95" s="22">
        <v>56100</v>
      </c>
      <c r="U95" s="21">
        <f t="shared" si="20"/>
        <v>12490</v>
      </c>
    </row>
    <row r="96" spans="1:21" ht="15.05" outlineLevel="2" x14ac:dyDescent="0.3">
      <c r="A96" s="18" t="s">
        <v>370</v>
      </c>
      <c r="B96" s="18" t="s">
        <v>168</v>
      </c>
      <c r="C96" s="18" t="s">
        <v>169</v>
      </c>
      <c r="D96" s="19">
        <v>2355</v>
      </c>
      <c r="E96" s="19">
        <v>2343</v>
      </c>
      <c r="F96" s="19">
        <v>2639</v>
      </c>
      <c r="G96" s="19">
        <v>2760</v>
      </c>
      <c r="H96" s="20">
        <v>2550</v>
      </c>
      <c r="I96" s="21">
        <f t="shared" si="18"/>
        <v>405</v>
      </c>
      <c r="J96" s="19">
        <v>1148</v>
      </c>
      <c r="K96" s="19">
        <v>1160</v>
      </c>
      <c r="L96" s="19">
        <v>1313</v>
      </c>
      <c r="M96" s="19">
        <v>1372</v>
      </c>
      <c r="N96" s="20">
        <v>1300</v>
      </c>
      <c r="O96" s="21">
        <f t="shared" si="19"/>
        <v>224</v>
      </c>
      <c r="P96" s="19">
        <v>1445</v>
      </c>
      <c r="Q96" s="19">
        <v>1972</v>
      </c>
      <c r="R96" s="19">
        <v>2040</v>
      </c>
      <c r="S96" s="19">
        <v>2227</v>
      </c>
      <c r="T96" s="22">
        <v>2400</v>
      </c>
      <c r="U96" s="21">
        <f t="shared" si="20"/>
        <v>782</v>
      </c>
    </row>
    <row r="97" spans="1:21" ht="15.05" outlineLevel="2" x14ac:dyDescent="0.3">
      <c r="A97" s="18" t="s">
        <v>370</v>
      </c>
      <c r="B97" s="18" t="s">
        <v>170</v>
      </c>
      <c r="C97" s="18" t="s">
        <v>171</v>
      </c>
      <c r="D97" s="19">
        <v>438</v>
      </c>
      <c r="E97" s="19">
        <v>491</v>
      </c>
      <c r="F97" s="19">
        <v>605</v>
      </c>
      <c r="G97" s="19">
        <v>685</v>
      </c>
      <c r="H97" s="20">
        <v>1000</v>
      </c>
      <c r="I97" s="21">
        <f t="shared" si="18"/>
        <v>247</v>
      </c>
      <c r="J97" s="19">
        <v>283</v>
      </c>
      <c r="K97" s="19">
        <v>320</v>
      </c>
      <c r="L97" s="19">
        <v>434</v>
      </c>
      <c r="M97" s="19">
        <v>505</v>
      </c>
      <c r="N97" s="20">
        <v>550</v>
      </c>
      <c r="O97" s="21">
        <f t="shared" si="19"/>
        <v>222</v>
      </c>
      <c r="P97" s="19">
        <v>21300</v>
      </c>
      <c r="Q97" s="19">
        <v>26678</v>
      </c>
      <c r="R97" s="19">
        <v>26790</v>
      </c>
      <c r="S97" s="19">
        <v>27516</v>
      </c>
      <c r="T97" s="22">
        <v>28600</v>
      </c>
      <c r="U97" s="21">
        <f t="shared" si="20"/>
        <v>6216</v>
      </c>
    </row>
    <row r="98" spans="1:21" ht="15.05" outlineLevel="2" x14ac:dyDescent="0.3">
      <c r="A98" s="18" t="s">
        <v>370</v>
      </c>
      <c r="B98" s="18" t="s">
        <v>172</v>
      </c>
      <c r="C98" s="18" t="s">
        <v>173</v>
      </c>
      <c r="D98" s="19">
        <v>22552</v>
      </c>
      <c r="E98" s="19">
        <v>23480</v>
      </c>
      <c r="F98" s="19">
        <v>24706</v>
      </c>
      <c r="G98" s="19">
        <v>26523</v>
      </c>
      <c r="H98" s="20">
        <v>26700</v>
      </c>
      <c r="I98" s="21">
        <f t="shared" si="18"/>
        <v>3971</v>
      </c>
      <c r="J98" s="19">
        <v>9957</v>
      </c>
      <c r="K98" s="19">
        <v>10450</v>
      </c>
      <c r="L98" s="19">
        <v>11003</v>
      </c>
      <c r="M98" s="19">
        <v>11797</v>
      </c>
      <c r="N98" s="20">
        <v>11800</v>
      </c>
      <c r="O98" s="21">
        <f t="shared" si="19"/>
        <v>1840</v>
      </c>
      <c r="P98" s="19">
        <v>28845</v>
      </c>
      <c r="Q98" s="19">
        <v>29935</v>
      </c>
      <c r="R98" s="19">
        <v>30749</v>
      </c>
      <c r="S98" s="19">
        <v>32703</v>
      </c>
      <c r="T98" s="22">
        <v>37000</v>
      </c>
      <c r="U98" s="21">
        <f t="shared" si="20"/>
        <v>3858</v>
      </c>
    </row>
    <row r="99" spans="1:21" ht="15.05" outlineLevel="2" x14ac:dyDescent="0.3">
      <c r="A99" s="18" t="s">
        <v>370</v>
      </c>
      <c r="B99" s="18" t="s">
        <v>174</v>
      </c>
      <c r="C99" s="18" t="s">
        <v>175</v>
      </c>
      <c r="D99" s="19">
        <v>2903</v>
      </c>
      <c r="E99" s="19">
        <v>3191</v>
      </c>
      <c r="F99" s="19">
        <v>3495</v>
      </c>
      <c r="G99" s="19">
        <v>3889</v>
      </c>
      <c r="H99" s="20">
        <v>3880</v>
      </c>
      <c r="I99" s="21">
        <f t="shared" si="18"/>
        <v>986</v>
      </c>
      <c r="J99" s="19">
        <v>1013</v>
      </c>
      <c r="K99" s="19">
        <v>1105</v>
      </c>
      <c r="L99" s="19">
        <v>1216</v>
      </c>
      <c r="M99" s="19">
        <v>1355</v>
      </c>
      <c r="N99" s="20">
        <v>1600</v>
      </c>
      <c r="O99" s="21">
        <f t="shared" si="19"/>
        <v>342</v>
      </c>
      <c r="P99" s="19">
        <v>522</v>
      </c>
      <c r="Q99" s="19">
        <v>744</v>
      </c>
      <c r="R99" s="19">
        <v>837</v>
      </c>
      <c r="S99" s="19">
        <v>911</v>
      </c>
      <c r="T99" s="22">
        <v>900</v>
      </c>
      <c r="U99" s="21">
        <f t="shared" si="20"/>
        <v>389</v>
      </c>
    </row>
    <row r="100" spans="1:21" ht="15.05" outlineLevel="2" x14ac:dyDescent="0.3">
      <c r="A100" s="18" t="s">
        <v>370</v>
      </c>
      <c r="B100" s="18" t="s">
        <v>176</v>
      </c>
      <c r="C100" s="18" t="s">
        <v>177</v>
      </c>
      <c r="D100" s="19">
        <v>726</v>
      </c>
      <c r="E100" s="19">
        <v>735</v>
      </c>
      <c r="F100" s="19">
        <v>760</v>
      </c>
      <c r="G100" s="19">
        <v>759</v>
      </c>
      <c r="H100" s="20">
        <v>650</v>
      </c>
      <c r="I100" s="21">
        <f t="shared" si="18"/>
        <v>33</v>
      </c>
      <c r="J100" s="19">
        <v>286</v>
      </c>
      <c r="K100" s="19">
        <v>289</v>
      </c>
      <c r="L100" s="19">
        <v>300</v>
      </c>
      <c r="M100" s="19">
        <v>300</v>
      </c>
      <c r="N100" s="20">
        <v>300</v>
      </c>
      <c r="O100" s="21">
        <f t="shared" si="19"/>
        <v>14</v>
      </c>
      <c r="P100" s="19">
        <v>123</v>
      </c>
      <c r="Q100" s="19">
        <v>194</v>
      </c>
      <c r="R100" s="19">
        <v>227</v>
      </c>
      <c r="S100" s="19">
        <v>236</v>
      </c>
      <c r="T100" s="22">
        <v>130</v>
      </c>
      <c r="U100" s="21">
        <f t="shared" si="20"/>
        <v>113</v>
      </c>
    </row>
    <row r="101" spans="1:21" ht="15.05" outlineLevel="2" x14ac:dyDescent="0.3">
      <c r="A101" s="18" t="s">
        <v>370</v>
      </c>
      <c r="B101" s="18" t="s">
        <v>385</v>
      </c>
      <c r="C101" s="18" t="s">
        <v>178</v>
      </c>
      <c r="D101" s="19">
        <v>666</v>
      </c>
      <c r="E101" s="19">
        <v>724</v>
      </c>
      <c r="F101" s="19">
        <v>774</v>
      </c>
      <c r="G101" s="19">
        <v>778</v>
      </c>
      <c r="H101" s="20">
        <v>560</v>
      </c>
      <c r="I101" s="21">
        <f t="shared" si="18"/>
        <v>112</v>
      </c>
      <c r="J101" s="19">
        <v>236</v>
      </c>
      <c r="K101" s="19">
        <v>258</v>
      </c>
      <c r="L101" s="19">
        <v>278</v>
      </c>
      <c r="M101" s="19">
        <v>280</v>
      </c>
      <c r="N101" s="20">
        <v>210</v>
      </c>
      <c r="O101" s="21">
        <f t="shared" si="19"/>
        <v>44</v>
      </c>
      <c r="P101" s="19">
        <v>73</v>
      </c>
      <c r="Q101" s="19">
        <v>85</v>
      </c>
      <c r="R101" s="19">
        <v>88</v>
      </c>
      <c r="S101" s="19">
        <v>98</v>
      </c>
      <c r="T101" s="22">
        <v>60</v>
      </c>
      <c r="U101" s="21">
        <f t="shared" si="20"/>
        <v>25</v>
      </c>
    </row>
    <row r="102" spans="1:21" ht="15.05" outlineLevel="2" x14ac:dyDescent="0.3">
      <c r="A102" s="18" t="s">
        <v>370</v>
      </c>
      <c r="B102" s="18" t="s">
        <v>179</v>
      </c>
      <c r="C102" s="18" t="s">
        <v>180</v>
      </c>
      <c r="D102" s="19">
        <v>19084</v>
      </c>
      <c r="E102" s="19">
        <v>21484</v>
      </c>
      <c r="F102" s="19">
        <v>22562</v>
      </c>
      <c r="G102" s="19">
        <v>23801</v>
      </c>
      <c r="H102" s="20">
        <v>21800</v>
      </c>
      <c r="I102" s="21">
        <f t="shared" si="18"/>
        <v>4717</v>
      </c>
      <c r="J102" s="19">
        <v>9110</v>
      </c>
      <c r="K102" s="19">
        <v>10441</v>
      </c>
      <c r="L102" s="19">
        <v>10977</v>
      </c>
      <c r="M102" s="19">
        <v>11570</v>
      </c>
      <c r="N102" s="20">
        <v>10100</v>
      </c>
      <c r="O102" s="21">
        <f t="shared" si="19"/>
        <v>2460</v>
      </c>
      <c r="P102" s="19">
        <v>16855</v>
      </c>
      <c r="Q102" s="19">
        <v>18685</v>
      </c>
      <c r="R102" s="19">
        <v>19260</v>
      </c>
      <c r="S102" s="19">
        <v>20726</v>
      </c>
      <c r="T102" s="22">
        <v>19800</v>
      </c>
      <c r="U102" s="21">
        <f t="shared" si="20"/>
        <v>3871</v>
      </c>
    </row>
    <row r="103" spans="1:21" ht="15.05" outlineLevel="2" x14ac:dyDescent="0.3">
      <c r="A103" s="18" t="s">
        <v>370</v>
      </c>
      <c r="B103" s="18" t="s">
        <v>181</v>
      </c>
      <c r="C103" s="18" t="s">
        <v>182</v>
      </c>
      <c r="D103" s="19">
        <v>3755</v>
      </c>
      <c r="E103" s="19">
        <v>4372</v>
      </c>
      <c r="F103" s="19">
        <v>4543</v>
      </c>
      <c r="G103" s="19">
        <v>4820</v>
      </c>
      <c r="H103" s="20">
        <v>4290</v>
      </c>
      <c r="I103" s="21">
        <f t="shared" si="18"/>
        <v>1065</v>
      </c>
      <c r="J103" s="19">
        <v>1288</v>
      </c>
      <c r="K103" s="19">
        <v>1493</v>
      </c>
      <c r="L103" s="19">
        <v>1568</v>
      </c>
      <c r="M103" s="19">
        <v>1668</v>
      </c>
      <c r="N103" s="20">
        <v>1700</v>
      </c>
      <c r="O103" s="21">
        <f t="shared" si="19"/>
        <v>380</v>
      </c>
      <c r="P103" s="19">
        <v>697</v>
      </c>
      <c r="Q103" s="19">
        <v>847</v>
      </c>
      <c r="R103" s="19">
        <v>918</v>
      </c>
      <c r="S103" s="19">
        <v>1030</v>
      </c>
      <c r="T103" s="22">
        <v>770</v>
      </c>
      <c r="U103" s="21">
        <f t="shared" si="20"/>
        <v>333</v>
      </c>
    </row>
    <row r="104" spans="1:21" ht="15.05" outlineLevel="2" x14ac:dyDescent="0.3">
      <c r="A104" s="18" t="s">
        <v>370</v>
      </c>
      <c r="B104" s="18" t="s">
        <v>183</v>
      </c>
      <c r="C104" s="18" t="s">
        <v>184</v>
      </c>
      <c r="D104" s="19">
        <v>1741</v>
      </c>
      <c r="E104" s="19">
        <v>1754</v>
      </c>
      <c r="F104" s="19">
        <v>1959</v>
      </c>
      <c r="G104" s="19">
        <v>2067</v>
      </c>
      <c r="H104" s="20">
        <v>1960</v>
      </c>
      <c r="I104" s="21">
        <f t="shared" si="18"/>
        <v>326</v>
      </c>
      <c r="J104" s="19">
        <v>737</v>
      </c>
      <c r="K104" s="19">
        <v>741</v>
      </c>
      <c r="L104" s="19">
        <v>832</v>
      </c>
      <c r="M104" s="19">
        <v>879</v>
      </c>
      <c r="N104" s="20">
        <v>840</v>
      </c>
      <c r="O104" s="21">
        <f t="shared" si="19"/>
        <v>142</v>
      </c>
      <c r="P104" s="19">
        <v>1009</v>
      </c>
      <c r="Q104" s="19">
        <v>1223</v>
      </c>
      <c r="R104" s="19">
        <v>1368</v>
      </c>
      <c r="S104" s="19">
        <v>1408</v>
      </c>
      <c r="T104" s="22">
        <v>1400</v>
      </c>
      <c r="U104" s="21">
        <f t="shared" si="20"/>
        <v>399</v>
      </c>
    </row>
    <row r="105" spans="1:21" ht="15.05" outlineLevel="2" x14ac:dyDescent="0.3">
      <c r="A105" s="18" t="s">
        <v>370</v>
      </c>
      <c r="B105" s="18" t="s">
        <v>185</v>
      </c>
      <c r="C105" s="18" t="s">
        <v>186</v>
      </c>
      <c r="D105" s="19">
        <v>646</v>
      </c>
      <c r="E105" s="19">
        <v>685</v>
      </c>
      <c r="F105" s="19">
        <v>715</v>
      </c>
      <c r="G105" s="19">
        <v>736</v>
      </c>
      <c r="H105" s="20">
        <v>700</v>
      </c>
      <c r="I105" s="21">
        <f t="shared" si="18"/>
        <v>90</v>
      </c>
      <c r="J105" s="19">
        <v>268</v>
      </c>
      <c r="K105" s="19">
        <v>281</v>
      </c>
      <c r="L105" s="19">
        <v>295</v>
      </c>
      <c r="M105" s="19">
        <v>304</v>
      </c>
      <c r="N105" s="20">
        <v>300</v>
      </c>
      <c r="O105" s="21">
        <f t="shared" si="19"/>
        <v>36</v>
      </c>
      <c r="P105" s="19">
        <v>266</v>
      </c>
      <c r="Q105" s="19">
        <v>508</v>
      </c>
      <c r="R105" s="19">
        <v>533</v>
      </c>
      <c r="S105" s="19">
        <v>540</v>
      </c>
      <c r="T105" s="22">
        <v>370</v>
      </c>
      <c r="U105" s="21">
        <f t="shared" si="20"/>
        <v>274</v>
      </c>
    </row>
    <row r="106" spans="1:21" ht="15.05" outlineLevel="2" x14ac:dyDescent="0.3">
      <c r="A106" s="18" t="s">
        <v>370</v>
      </c>
      <c r="B106" s="18" t="s">
        <v>187</v>
      </c>
      <c r="C106" s="18" t="s">
        <v>188</v>
      </c>
      <c r="D106" s="19">
        <v>70253</v>
      </c>
      <c r="E106" s="19">
        <v>74568</v>
      </c>
      <c r="F106" s="19">
        <v>81909</v>
      </c>
      <c r="G106" s="19">
        <v>90255</v>
      </c>
      <c r="H106" s="20">
        <v>89400</v>
      </c>
      <c r="I106" s="21">
        <f t="shared" si="18"/>
        <v>20002</v>
      </c>
      <c r="J106" s="19">
        <v>26728</v>
      </c>
      <c r="K106" s="19">
        <v>29285</v>
      </c>
      <c r="L106" s="19">
        <v>32436</v>
      </c>
      <c r="M106" s="19">
        <v>35827</v>
      </c>
      <c r="N106" s="20">
        <v>33100</v>
      </c>
      <c r="O106" s="21">
        <f t="shared" si="19"/>
        <v>9099</v>
      </c>
      <c r="P106" s="19">
        <v>31786</v>
      </c>
      <c r="Q106" s="19">
        <v>39019</v>
      </c>
      <c r="R106" s="19">
        <v>41342</v>
      </c>
      <c r="S106" s="19">
        <v>46608</v>
      </c>
      <c r="T106" s="22">
        <v>47000</v>
      </c>
      <c r="U106" s="21">
        <f t="shared" si="20"/>
        <v>14822</v>
      </c>
    </row>
    <row r="107" spans="1:21" ht="15.05" outlineLevel="2" x14ac:dyDescent="0.3">
      <c r="A107" s="18" t="s">
        <v>370</v>
      </c>
      <c r="B107" s="18" t="s">
        <v>189</v>
      </c>
      <c r="C107" s="18" t="s">
        <v>190</v>
      </c>
      <c r="D107" s="19">
        <v>1743</v>
      </c>
      <c r="E107" s="19">
        <v>2015</v>
      </c>
      <c r="F107" s="19">
        <v>2477</v>
      </c>
      <c r="G107" s="19">
        <v>2719</v>
      </c>
      <c r="H107" s="20">
        <v>2300</v>
      </c>
      <c r="I107" s="21">
        <f t="shared" si="18"/>
        <v>976</v>
      </c>
      <c r="J107" s="19">
        <v>734</v>
      </c>
      <c r="K107" s="19">
        <v>883</v>
      </c>
      <c r="L107" s="19">
        <v>1101</v>
      </c>
      <c r="M107" s="19">
        <v>1209</v>
      </c>
      <c r="N107" s="20">
        <v>1000</v>
      </c>
      <c r="O107" s="21">
        <f t="shared" si="19"/>
        <v>475</v>
      </c>
      <c r="P107" s="19">
        <v>1949</v>
      </c>
      <c r="Q107" s="19">
        <v>1941</v>
      </c>
      <c r="R107" s="19">
        <v>2022</v>
      </c>
      <c r="S107" s="19">
        <v>2194</v>
      </c>
      <c r="T107" s="22">
        <v>2300</v>
      </c>
      <c r="U107" s="21">
        <f t="shared" si="20"/>
        <v>245</v>
      </c>
    </row>
    <row r="108" spans="1:21" ht="15.05" outlineLevel="2" x14ac:dyDescent="0.3">
      <c r="A108" s="18" t="s">
        <v>370</v>
      </c>
      <c r="B108" s="18" t="s">
        <v>191</v>
      </c>
      <c r="C108" s="18" t="s">
        <v>192</v>
      </c>
      <c r="D108" s="19">
        <v>337</v>
      </c>
      <c r="E108" s="19">
        <v>358</v>
      </c>
      <c r="F108" s="19">
        <v>358</v>
      </c>
      <c r="G108" s="19">
        <v>367</v>
      </c>
      <c r="H108" s="20">
        <v>400</v>
      </c>
      <c r="I108" s="21">
        <f t="shared" si="18"/>
        <v>30</v>
      </c>
      <c r="J108" s="19">
        <v>154</v>
      </c>
      <c r="K108" s="19">
        <v>163</v>
      </c>
      <c r="L108" s="19">
        <v>163</v>
      </c>
      <c r="M108" s="19">
        <v>167</v>
      </c>
      <c r="N108" s="20">
        <v>170</v>
      </c>
      <c r="O108" s="21">
        <f t="shared" si="19"/>
        <v>13</v>
      </c>
      <c r="P108" s="19">
        <v>44</v>
      </c>
      <c r="Q108" s="19">
        <v>61</v>
      </c>
      <c r="R108" s="19">
        <v>67</v>
      </c>
      <c r="S108" s="19">
        <v>85</v>
      </c>
      <c r="T108" s="22">
        <v>100</v>
      </c>
      <c r="U108" s="21">
        <f t="shared" si="20"/>
        <v>41</v>
      </c>
    </row>
    <row r="109" spans="1:21" ht="15.05" outlineLevel="2" x14ac:dyDescent="0.3">
      <c r="A109" s="18" t="s">
        <v>370</v>
      </c>
      <c r="B109" s="18" t="s">
        <v>193</v>
      </c>
      <c r="C109" s="18" t="s">
        <v>194</v>
      </c>
      <c r="D109" s="19">
        <v>6837</v>
      </c>
      <c r="E109" s="19">
        <v>8904</v>
      </c>
      <c r="F109" s="19">
        <v>9939</v>
      </c>
      <c r="G109" s="19">
        <v>10823</v>
      </c>
      <c r="H109" s="20">
        <v>8900</v>
      </c>
      <c r="I109" s="21">
        <f t="shared" si="18"/>
        <v>3986</v>
      </c>
      <c r="J109" s="19">
        <v>2298</v>
      </c>
      <c r="K109" s="19">
        <v>3093</v>
      </c>
      <c r="L109" s="19">
        <v>3496</v>
      </c>
      <c r="M109" s="19">
        <v>3821</v>
      </c>
      <c r="N109" s="20">
        <v>3400</v>
      </c>
      <c r="O109" s="21">
        <f t="shared" si="19"/>
        <v>1523</v>
      </c>
      <c r="P109" s="19">
        <v>4822</v>
      </c>
      <c r="Q109" s="19">
        <v>5804</v>
      </c>
      <c r="R109" s="19">
        <v>6628</v>
      </c>
      <c r="S109" s="19">
        <v>7455</v>
      </c>
      <c r="T109" s="22">
        <v>6000</v>
      </c>
      <c r="U109" s="21">
        <f t="shared" si="20"/>
        <v>2633</v>
      </c>
    </row>
    <row r="110" spans="1:21" ht="15.05" outlineLevel="2" x14ac:dyDescent="0.3">
      <c r="A110" s="18" t="s">
        <v>370</v>
      </c>
      <c r="B110" s="18" t="s">
        <v>195</v>
      </c>
      <c r="C110" s="18" t="s">
        <v>196</v>
      </c>
      <c r="D110" s="19">
        <v>429956</v>
      </c>
      <c r="E110" s="19">
        <v>451354</v>
      </c>
      <c r="F110" s="19">
        <v>484847</v>
      </c>
      <c r="G110" s="19">
        <v>514247</v>
      </c>
      <c r="H110" s="20">
        <v>485000</v>
      </c>
      <c r="I110" s="21">
        <f t="shared" si="18"/>
        <v>84291</v>
      </c>
      <c r="J110" s="19">
        <v>187671</v>
      </c>
      <c r="K110" s="19">
        <v>203087</v>
      </c>
      <c r="L110" s="19">
        <v>218020</v>
      </c>
      <c r="M110" s="19">
        <v>231233</v>
      </c>
      <c r="N110" s="20">
        <v>212500</v>
      </c>
      <c r="O110" s="21">
        <f t="shared" si="19"/>
        <v>43562</v>
      </c>
      <c r="P110" s="19">
        <v>294467</v>
      </c>
      <c r="Q110" s="19">
        <v>323631</v>
      </c>
      <c r="R110" s="19">
        <v>332116</v>
      </c>
      <c r="S110" s="19">
        <v>352904</v>
      </c>
      <c r="T110" s="22">
        <v>360000</v>
      </c>
      <c r="U110" s="21">
        <f t="shared" si="20"/>
        <v>58437</v>
      </c>
    </row>
    <row r="111" spans="1:21" ht="15.05" outlineLevel="2" x14ac:dyDescent="0.3">
      <c r="A111" s="18" t="s">
        <v>370</v>
      </c>
      <c r="B111" s="18" t="s">
        <v>197</v>
      </c>
      <c r="C111" s="18" t="s">
        <v>198</v>
      </c>
      <c r="D111" s="19">
        <v>53776</v>
      </c>
      <c r="E111" s="19">
        <v>59207</v>
      </c>
      <c r="F111" s="19">
        <v>64146</v>
      </c>
      <c r="G111" s="19">
        <v>69997</v>
      </c>
      <c r="H111" s="20">
        <v>61500</v>
      </c>
      <c r="I111" s="21">
        <f t="shared" si="18"/>
        <v>16221</v>
      </c>
      <c r="J111" s="19">
        <v>23694</v>
      </c>
      <c r="K111" s="19">
        <v>26577</v>
      </c>
      <c r="L111" s="19">
        <v>28948</v>
      </c>
      <c r="M111" s="19">
        <v>31635</v>
      </c>
      <c r="N111" s="20">
        <v>28300</v>
      </c>
      <c r="O111" s="21">
        <f t="shared" si="19"/>
        <v>7941</v>
      </c>
      <c r="P111" s="19">
        <v>43624</v>
      </c>
      <c r="Q111" s="19">
        <v>50356</v>
      </c>
      <c r="R111" s="19">
        <v>52135</v>
      </c>
      <c r="S111" s="19">
        <v>57207</v>
      </c>
      <c r="T111" s="22">
        <v>63200</v>
      </c>
      <c r="U111" s="21">
        <f t="shared" si="20"/>
        <v>13583</v>
      </c>
    </row>
    <row r="112" spans="1:21" ht="15.05" outlineLevel="2" x14ac:dyDescent="0.3">
      <c r="A112" s="18" t="s">
        <v>370</v>
      </c>
      <c r="B112" s="18" t="s">
        <v>199</v>
      </c>
      <c r="C112" s="18" t="s">
        <v>200</v>
      </c>
      <c r="D112" s="19">
        <v>546</v>
      </c>
      <c r="E112" s="19">
        <v>542</v>
      </c>
      <c r="F112" s="19">
        <v>562</v>
      </c>
      <c r="G112" s="19">
        <v>586</v>
      </c>
      <c r="H112" s="20">
        <v>510</v>
      </c>
      <c r="I112" s="21">
        <f t="shared" si="18"/>
        <v>40</v>
      </c>
      <c r="J112" s="19">
        <v>198</v>
      </c>
      <c r="K112" s="19">
        <v>201</v>
      </c>
      <c r="L112" s="19">
        <v>209</v>
      </c>
      <c r="M112" s="19">
        <v>218</v>
      </c>
      <c r="N112" s="20">
        <v>210</v>
      </c>
      <c r="O112" s="21">
        <f t="shared" si="19"/>
        <v>20</v>
      </c>
      <c r="P112" s="19">
        <v>120</v>
      </c>
      <c r="Q112" s="19">
        <v>258</v>
      </c>
      <c r="R112" s="19">
        <v>260</v>
      </c>
      <c r="S112" s="19">
        <v>263</v>
      </c>
      <c r="T112" s="22">
        <v>180</v>
      </c>
      <c r="U112" s="21">
        <f t="shared" si="20"/>
        <v>143</v>
      </c>
    </row>
    <row r="113" spans="1:21" ht="15.05" outlineLevel="2" x14ac:dyDescent="0.3">
      <c r="A113" s="18" t="s">
        <v>370</v>
      </c>
      <c r="B113" s="18" t="s">
        <v>201</v>
      </c>
      <c r="C113" s="18" t="s">
        <v>202</v>
      </c>
      <c r="D113" s="19">
        <v>8262</v>
      </c>
      <c r="E113" s="19">
        <v>10189</v>
      </c>
      <c r="F113" s="19">
        <v>11337</v>
      </c>
      <c r="G113" s="19">
        <v>12412</v>
      </c>
      <c r="H113" s="20">
        <v>12000</v>
      </c>
      <c r="I113" s="21">
        <f t="shared" si="18"/>
        <v>4150</v>
      </c>
      <c r="J113" s="19">
        <v>2765</v>
      </c>
      <c r="K113" s="19">
        <v>3405</v>
      </c>
      <c r="L113" s="19">
        <v>3798</v>
      </c>
      <c r="M113" s="19">
        <v>4161</v>
      </c>
      <c r="N113" s="20">
        <v>5000</v>
      </c>
      <c r="O113" s="21">
        <f t="shared" si="19"/>
        <v>1396</v>
      </c>
      <c r="P113" s="19">
        <v>652</v>
      </c>
      <c r="Q113" s="19">
        <v>944</v>
      </c>
      <c r="R113" s="19">
        <v>1141</v>
      </c>
      <c r="S113" s="19">
        <v>1383</v>
      </c>
      <c r="T113" s="22">
        <v>1020</v>
      </c>
      <c r="U113" s="21">
        <f t="shared" si="20"/>
        <v>731</v>
      </c>
    </row>
    <row r="114" spans="1:21" ht="15.05" outlineLevel="2" x14ac:dyDescent="0.3">
      <c r="A114" s="18" t="s">
        <v>370</v>
      </c>
      <c r="B114" s="18" t="s">
        <v>203</v>
      </c>
      <c r="C114" s="18" t="s">
        <v>204</v>
      </c>
      <c r="D114" s="19">
        <v>9398</v>
      </c>
      <c r="E114" s="19">
        <v>9422</v>
      </c>
      <c r="F114" s="19">
        <v>9564</v>
      </c>
      <c r="G114" s="19">
        <v>9687</v>
      </c>
      <c r="H114" s="20">
        <v>9650</v>
      </c>
      <c r="I114" s="21">
        <f t="shared" si="18"/>
        <v>289</v>
      </c>
      <c r="J114" s="19">
        <v>4160</v>
      </c>
      <c r="K114" s="19">
        <v>4273</v>
      </c>
      <c r="L114" s="19">
        <v>4349</v>
      </c>
      <c r="M114" s="19">
        <v>4408</v>
      </c>
      <c r="N114" s="20">
        <v>4340</v>
      </c>
      <c r="O114" s="21">
        <f t="shared" si="19"/>
        <v>248</v>
      </c>
      <c r="P114" s="19">
        <v>1074</v>
      </c>
      <c r="Q114" s="19">
        <v>1405</v>
      </c>
      <c r="R114" s="19">
        <v>1468</v>
      </c>
      <c r="S114" s="19">
        <v>1573</v>
      </c>
      <c r="T114" s="22">
        <v>1500</v>
      </c>
      <c r="U114" s="21">
        <f t="shared" si="20"/>
        <v>499</v>
      </c>
    </row>
    <row r="115" spans="1:21" ht="15.05" outlineLevel="2" x14ac:dyDescent="0.3">
      <c r="A115" s="18" t="s">
        <v>370</v>
      </c>
      <c r="B115" s="18" t="s">
        <v>205</v>
      </c>
      <c r="C115" s="18" t="s">
        <v>206</v>
      </c>
      <c r="D115" s="19">
        <v>21986</v>
      </c>
      <c r="E115" s="19">
        <v>22178</v>
      </c>
      <c r="F115" s="19">
        <v>22519</v>
      </c>
      <c r="G115" s="19">
        <v>23205</v>
      </c>
      <c r="H115" s="20">
        <v>23100</v>
      </c>
      <c r="I115" s="21">
        <f t="shared" si="18"/>
        <v>1219</v>
      </c>
      <c r="J115" s="19">
        <v>8984</v>
      </c>
      <c r="K115" s="19">
        <v>9189</v>
      </c>
      <c r="L115" s="19">
        <v>9298</v>
      </c>
      <c r="M115" s="19">
        <v>9528</v>
      </c>
      <c r="N115" s="20">
        <v>9600</v>
      </c>
      <c r="O115" s="21">
        <f t="shared" si="19"/>
        <v>544</v>
      </c>
      <c r="P115" s="19">
        <v>10460</v>
      </c>
      <c r="Q115" s="19">
        <v>11359</v>
      </c>
      <c r="R115" s="19">
        <v>11598</v>
      </c>
      <c r="S115" s="19">
        <v>12247</v>
      </c>
      <c r="T115" s="22">
        <v>12600</v>
      </c>
      <c r="U115" s="21">
        <f t="shared" si="20"/>
        <v>1787</v>
      </c>
    </row>
    <row r="116" spans="1:21" ht="15.05" outlineLevel="2" x14ac:dyDescent="0.3">
      <c r="A116" s="18" t="s">
        <v>370</v>
      </c>
      <c r="B116" s="18" t="s">
        <v>207</v>
      </c>
      <c r="C116" s="18" t="s">
        <v>208</v>
      </c>
      <c r="D116" s="19">
        <v>8315</v>
      </c>
      <c r="E116" s="19">
        <v>8654</v>
      </c>
      <c r="F116" s="19">
        <v>9782</v>
      </c>
      <c r="G116" s="19">
        <v>10918</v>
      </c>
      <c r="H116" s="20">
        <v>9500</v>
      </c>
      <c r="I116" s="21">
        <f t="shared" si="18"/>
        <v>2603</v>
      </c>
      <c r="J116" s="19">
        <v>3152</v>
      </c>
      <c r="K116" s="19">
        <v>3284</v>
      </c>
      <c r="L116" s="19">
        <v>3708</v>
      </c>
      <c r="M116" s="19">
        <v>4138</v>
      </c>
      <c r="N116" s="20">
        <v>3900</v>
      </c>
      <c r="O116" s="21">
        <f t="shared" si="19"/>
        <v>986</v>
      </c>
      <c r="P116" s="19">
        <v>1320</v>
      </c>
      <c r="Q116" s="19">
        <v>1672</v>
      </c>
      <c r="R116" s="19">
        <v>1801</v>
      </c>
      <c r="S116" s="19">
        <v>2029</v>
      </c>
      <c r="T116" s="22">
        <v>1800</v>
      </c>
      <c r="U116" s="21">
        <f t="shared" si="20"/>
        <v>709</v>
      </c>
    </row>
    <row r="117" spans="1:21" ht="15.05" outlineLevel="2" x14ac:dyDescent="0.3">
      <c r="A117" s="18" t="s">
        <v>370</v>
      </c>
      <c r="B117" s="18" t="s">
        <v>209</v>
      </c>
      <c r="C117" s="18" t="s">
        <v>210</v>
      </c>
      <c r="D117" s="19">
        <v>2688</v>
      </c>
      <c r="E117" s="19">
        <v>2724</v>
      </c>
      <c r="F117" s="19">
        <v>3100</v>
      </c>
      <c r="G117" s="19">
        <v>3220</v>
      </c>
      <c r="H117" s="20">
        <v>3170</v>
      </c>
      <c r="I117" s="21">
        <f t="shared" si="18"/>
        <v>532</v>
      </c>
      <c r="J117" s="19">
        <v>1285</v>
      </c>
      <c r="K117" s="19">
        <v>1299</v>
      </c>
      <c r="L117" s="19">
        <v>1476</v>
      </c>
      <c r="M117" s="19">
        <v>1524</v>
      </c>
      <c r="N117" s="20">
        <v>1500</v>
      </c>
      <c r="O117" s="21">
        <f t="shared" si="19"/>
        <v>239</v>
      </c>
      <c r="P117" s="19">
        <v>1694</v>
      </c>
      <c r="Q117" s="19">
        <v>2987</v>
      </c>
      <c r="R117" s="19">
        <v>3206</v>
      </c>
      <c r="S117" s="19">
        <v>3651</v>
      </c>
      <c r="T117" s="22">
        <v>2300</v>
      </c>
      <c r="U117" s="21">
        <f t="shared" si="20"/>
        <v>1957</v>
      </c>
    </row>
    <row r="118" spans="1:21" ht="15.05" outlineLevel="2" x14ac:dyDescent="0.3">
      <c r="A118" s="18" t="s">
        <v>370</v>
      </c>
      <c r="B118" s="18" t="s">
        <v>211</v>
      </c>
      <c r="C118" s="18" t="s">
        <v>212</v>
      </c>
      <c r="D118" s="19">
        <v>81026</v>
      </c>
      <c r="E118" s="19">
        <v>81784</v>
      </c>
      <c r="F118" s="19">
        <v>86114</v>
      </c>
      <c r="G118" s="19">
        <v>91679</v>
      </c>
      <c r="H118" s="20">
        <v>89100</v>
      </c>
      <c r="I118" s="21">
        <f t="shared" si="18"/>
        <v>10653</v>
      </c>
      <c r="J118" s="19">
        <v>32041</v>
      </c>
      <c r="K118" s="19">
        <v>33233</v>
      </c>
      <c r="L118" s="19">
        <v>35249</v>
      </c>
      <c r="M118" s="19">
        <v>37602</v>
      </c>
      <c r="N118" s="20">
        <v>35400</v>
      </c>
      <c r="O118" s="21">
        <f t="shared" si="19"/>
        <v>5561</v>
      </c>
      <c r="P118" s="19">
        <v>52025</v>
      </c>
      <c r="Q118" s="19">
        <v>57419</v>
      </c>
      <c r="R118" s="19">
        <v>60589</v>
      </c>
      <c r="S118" s="19">
        <v>65972</v>
      </c>
      <c r="T118" s="22">
        <v>61500</v>
      </c>
      <c r="U118" s="21">
        <f t="shared" si="20"/>
        <v>13947</v>
      </c>
    </row>
    <row r="119" spans="1:21" ht="15.05" outlineLevel="2" x14ac:dyDescent="0.3">
      <c r="A119" s="18" t="s">
        <v>370</v>
      </c>
      <c r="B119" s="18" t="s">
        <v>213</v>
      </c>
      <c r="C119" s="18" t="s">
        <v>214</v>
      </c>
      <c r="D119" s="19">
        <v>36994</v>
      </c>
      <c r="E119" s="19">
        <v>38950</v>
      </c>
      <c r="F119" s="19">
        <v>40435</v>
      </c>
      <c r="G119" s="19">
        <v>41675</v>
      </c>
      <c r="H119" s="20">
        <v>39400</v>
      </c>
      <c r="I119" s="21">
        <f t="shared" si="18"/>
        <v>4681</v>
      </c>
      <c r="J119" s="19">
        <v>15940</v>
      </c>
      <c r="K119" s="19">
        <v>16911</v>
      </c>
      <c r="L119" s="19">
        <v>17567</v>
      </c>
      <c r="M119" s="19">
        <v>18093</v>
      </c>
      <c r="N119" s="20">
        <v>17100</v>
      </c>
      <c r="O119" s="21">
        <f t="shared" si="19"/>
        <v>2153</v>
      </c>
      <c r="P119" s="19">
        <v>15735</v>
      </c>
      <c r="Q119" s="19">
        <v>18518</v>
      </c>
      <c r="R119" s="19">
        <v>18804</v>
      </c>
      <c r="S119" s="19">
        <v>19344</v>
      </c>
      <c r="T119" s="22">
        <v>17500</v>
      </c>
      <c r="U119" s="21">
        <f t="shared" si="20"/>
        <v>3609</v>
      </c>
    </row>
    <row r="120" spans="1:21" ht="15.05" outlineLevel="2" x14ac:dyDescent="0.3">
      <c r="A120" s="18" t="s">
        <v>370</v>
      </c>
      <c r="B120" s="18" t="s">
        <v>215</v>
      </c>
      <c r="C120" s="18" t="s">
        <v>216</v>
      </c>
      <c r="D120" s="19">
        <v>14646</v>
      </c>
      <c r="E120" s="19">
        <v>15527</v>
      </c>
      <c r="F120" s="19">
        <v>16224</v>
      </c>
      <c r="G120" s="19">
        <v>16955</v>
      </c>
      <c r="H120" s="20">
        <v>16400</v>
      </c>
      <c r="I120" s="21">
        <f t="shared" si="18"/>
        <v>2309</v>
      </c>
      <c r="J120" s="19">
        <v>6289</v>
      </c>
      <c r="K120" s="19">
        <v>6879</v>
      </c>
      <c r="L120" s="19">
        <v>7206</v>
      </c>
      <c r="M120" s="19">
        <v>7525</v>
      </c>
      <c r="N120" s="20">
        <v>7200</v>
      </c>
      <c r="O120" s="21">
        <f t="shared" si="19"/>
        <v>1236</v>
      </c>
      <c r="P120" s="19">
        <v>6402</v>
      </c>
      <c r="Q120" s="19">
        <v>7303</v>
      </c>
      <c r="R120" s="19">
        <v>7382</v>
      </c>
      <c r="S120" s="19">
        <v>7556</v>
      </c>
      <c r="T120" s="22">
        <v>7400</v>
      </c>
      <c r="U120" s="21">
        <f t="shared" si="20"/>
        <v>1154</v>
      </c>
    </row>
    <row r="121" spans="1:21" ht="15.05" outlineLevel="2" x14ac:dyDescent="0.3">
      <c r="A121" s="18" t="s">
        <v>370</v>
      </c>
      <c r="B121" s="18" t="s">
        <v>386</v>
      </c>
      <c r="C121" s="18" t="s">
        <v>217</v>
      </c>
      <c r="D121" s="19">
        <v>455</v>
      </c>
      <c r="E121" s="19">
        <v>450</v>
      </c>
      <c r="F121" s="19">
        <v>471</v>
      </c>
      <c r="G121" s="19">
        <v>572</v>
      </c>
      <c r="H121" s="20">
        <v>620</v>
      </c>
      <c r="I121" s="21">
        <f t="shared" si="18"/>
        <v>117</v>
      </c>
      <c r="J121" s="19">
        <v>197</v>
      </c>
      <c r="K121" s="19">
        <v>198</v>
      </c>
      <c r="L121" s="19">
        <v>207</v>
      </c>
      <c r="M121" s="19">
        <v>251</v>
      </c>
      <c r="N121" s="20">
        <v>290</v>
      </c>
      <c r="O121" s="21">
        <f t="shared" si="19"/>
        <v>54</v>
      </c>
      <c r="P121" s="19">
        <v>139</v>
      </c>
      <c r="Q121" s="19">
        <v>261</v>
      </c>
      <c r="R121" s="19">
        <v>290</v>
      </c>
      <c r="S121" s="19">
        <v>317</v>
      </c>
      <c r="T121" s="22">
        <v>390</v>
      </c>
      <c r="U121" s="21">
        <f t="shared" si="20"/>
        <v>178</v>
      </c>
    </row>
    <row r="122" spans="1:21" ht="15.05" outlineLevel="2" x14ac:dyDescent="0.3">
      <c r="A122" s="18" t="s">
        <v>370</v>
      </c>
      <c r="B122" s="18" t="s">
        <v>218</v>
      </c>
      <c r="C122" s="18" t="s">
        <v>219</v>
      </c>
      <c r="D122" s="19">
        <v>13295</v>
      </c>
      <c r="E122" s="19">
        <v>18224</v>
      </c>
      <c r="F122" s="19">
        <v>21229</v>
      </c>
      <c r="G122" s="19">
        <v>25296</v>
      </c>
      <c r="H122" s="20">
        <v>22800</v>
      </c>
      <c r="I122" s="21">
        <f t="shared" si="18"/>
        <v>12001</v>
      </c>
      <c r="J122" s="19">
        <v>4534</v>
      </c>
      <c r="K122" s="19">
        <v>6382</v>
      </c>
      <c r="L122" s="19">
        <v>7486</v>
      </c>
      <c r="M122" s="19">
        <v>8937</v>
      </c>
      <c r="N122" s="20">
        <v>8500</v>
      </c>
      <c r="O122" s="21">
        <f t="shared" si="19"/>
        <v>4403</v>
      </c>
      <c r="P122" s="19">
        <v>9817</v>
      </c>
      <c r="Q122" s="19">
        <v>13204</v>
      </c>
      <c r="R122" s="19">
        <v>15114</v>
      </c>
      <c r="S122" s="19">
        <v>17861</v>
      </c>
      <c r="T122" s="22">
        <v>14800</v>
      </c>
      <c r="U122" s="21">
        <f t="shared" si="20"/>
        <v>8044</v>
      </c>
    </row>
    <row r="123" spans="1:21" ht="15.05" outlineLevel="2" x14ac:dyDescent="0.3">
      <c r="A123" s="18" t="s">
        <v>370</v>
      </c>
      <c r="B123" s="18" t="s">
        <v>387</v>
      </c>
      <c r="C123" s="18" t="s">
        <v>220</v>
      </c>
      <c r="D123" s="19">
        <v>7779</v>
      </c>
      <c r="E123" s="19">
        <v>8094</v>
      </c>
      <c r="F123" s="19">
        <v>8547</v>
      </c>
      <c r="G123" s="19">
        <v>8757</v>
      </c>
      <c r="H123" s="20">
        <v>8000</v>
      </c>
      <c r="I123" s="21">
        <f t="shared" si="18"/>
        <v>978</v>
      </c>
      <c r="J123" s="19">
        <v>2872</v>
      </c>
      <c r="K123" s="19">
        <v>3019</v>
      </c>
      <c r="L123" s="19">
        <v>3188</v>
      </c>
      <c r="M123" s="19">
        <v>3267</v>
      </c>
      <c r="N123" s="20">
        <v>3000</v>
      </c>
      <c r="O123" s="21">
        <f t="shared" si="19"/>
        <v>395</v>
      </c>
      <c r="P123" s="19">
        <v>1665</v>
      </c>
      <c r="Q123" s="19">
        <v>1879</v>
      </c>
      <c r="R123" s="19">
        <v>1915</v>
      </c>
      <c r="S123" s="19">
        <v>2031</v>
      </c>
      <c r="T123" s="22">
        <v>1600</v>
      </c>
      <c r="U123" s="21">
        <f t="shared" si="20"/>
        <v>366</v>
      </c>
    </row>
    <row r="124" spans="1:21" ht="15.05" outlineLevel="2" x14ac:dyDescent="0.3">
      <c r="A124" s="18" t="s">
        <v>370</v>
      </c>
      <c r="B124" s="18" t="s">
        <v>221</v>
      </c>
      <c r="C124" s="18" t="s">
        <v>222</v>
      </c>
      <c r="D124" s="19">
        <v>1734</v>
      </c>
      <c r="E124" s="19">
        <v>1757</v>
      </c>
      <c r="F124" s="19">
        <v>1860</v>
      </c>
      <c r="G124" s="19">
        <v>2071</v>
      </c>
      <c r="H124" s="20">
        <v>1950</v>
      </c>
      <c r="I124" s="21">
        <f t="shared" si="18"/>
        <v>337</v>
      </c>
      <c r="J124" s="19">
        <v>1040</v>
      </c>
      <c r="K124" s="19">
        <v>1074</v>
      </c>
      <c r="L124" s="19">
        <v>1129</v>
      </c>
      <c r="M124" s="19">
        <v>1254</v>
      </c>
      <c r="N124" s="20">
        <v>1100</v>
      </c>
      <c r="O124" s="21">
        <f t="shared" si="19"/>
        <v>214</v>
      </c>
      <c r="P124" s="19">
        <v>678</v>
      </c>
      <c r="Q124" s="19">
        <v>998</v>
      </c>
      <c r="R124" s="19">
        <v>1023</v>
      </c>
      <c r="S124" s="19">
        <v>1092</v>
      </c>
      <c r="T124" s="22">
        <v>600</v>
      </c>
      <c r="U124" s="21">
        <f t="shared" si="20"/>
        <v>414</v>
      </c>
    </row>
    <row r="125" spans="1:21" ht="15.05" outlineLevel="2" x14ac:dyDescent="0.3">
      <c r="A125" s="18" t="s">
        <v>370</v>
      </c>
      <c r="B125" s="18" t="s">
        <v>388</v>
      </c>
      <c r="C125" s="18" t="s">
        <v>223</v>
      </c>
      <c r="D125" s="19">
        <v>5612</v>
      </c>
      <c r="E125" s="19">
        <v>5875</v>
      </c>
      <c r="F125" s="19">
        <v>5917</v>
      </c>
      <c r="G125" s="19">
        <v>6128</v>
      </c>
      <c r="H125" s="20">
        <v>5610</v>
      </c>
      <c r="I125" s="21">
        <f t="shared" si="18"/>
        <v>516</v>
      </c>
      <c r="J125" s="19">
        <v>2248</v>
      </c>
      <c r="K125" s="19">
        <v>2388</v>
      </c>
      <c r="L125" s="19">
        <v>2440</v>
      </c>
      <c r="M125" s="19">
        <v>2538</v>
      </c>
      <c r="N125" s="20">
        <v>2630</v>
      </c>
      <c r="O125" s="21">
        <f t="shared" si="19"/>
        <v>290</v>
      </c>
      <c r="P125" s="19">
        <v>2079</v>
      </c>
      <c r="Q125" s="19">
        <v>2587</v>
      </c>
      <c r="R125" s="19">
        <v>2646</v>
      </c>
      <c r="S125" s="19">
        <v>2795</v>
      </c>
      <c r="T125" s="22">
        <v>1900</v>
      </c>
      <c r="U125" s="21">
        <f t="shared" si="20"/>
        <v>716</v>
      </c>
    </row>
    <row r="126" spans="1:21" ht="15.05" outlineLevel="2" x14ac:dyDescent="0.3">
      <c r="A126" s="18" t="s">
        <v>370</v>
      </c>
      <c r="B126" s="18" t="s">
        <v>224</v>
      </c>
      <c r="C126" s="18" t="s">
        <v>225</v>
      </c>
      <c r="D126" s="19">
        <v>2307</v>
      </c>
      <c r="E126" s="19">
        <v>2291</v>
      </c>
      <c r="F126" s="19">
        <v>2296</v>
      </c>
      <c r="G126" s="19">
        <v>2404</v>
      </c>
      <c r="H126" s="20">
        <v>2170</v>
      </c>
      <c r="I126" s="21">
        <f t="shared" si="18"/>
        <v>97</v>
      </c>
      <c r="J126" s="19">
        <v>896</v>
      </c>
      <c r="K126" s="19">
        <v>916</v>
      </c>
      <c r="L126" s="19">
        <v>932</v>
      </c>
      <c r="M126" s="19">
        <v>980</v>
      </c>
      <c r="N126" s="20">
        <v>900</v>
      </c>
      <c r="O126" s="21">
        <f t="shared" si="19"/>
        <v>84</v>
      </c>
      <c r="P126" s="19">
        <v>354</v>
      </c>
      <c r="Q126" s="19">
        <v>501</v>
      </c>
      <c r="R126" s="19">
        <v>530</v>
      </c>
      <c r="S126" s="19">
        <v>582</v>
      </c>
      <c r="T126" s="22">
        <v>500</v>
      </c>
      <c r="U126" s="21">
        <f t="shared" si="20"/>
        <v>228</v>
      </c>
    </row>
    <row r="127" spans="1:21" ht="15.05" outlineLevel="2" x14ac:dyDescent="0.3">
      <c r="A127" s="18" t="s">
        <v>370</v>
      </c>
      <c r="B127" s="18" t="s">
        <v>226</v>
      </c>
      <c r="C127" s="18" t="s">
        <v>227</v>
      </c>
      <c r="D127" s="19">
        <v>50010</v>
      </c>
      <c r="E127" s="19">
        <v>52490</v>
      </c>
      <c r="F127" s="19">
        <v>55529</v>
      </c>
      <c r="G127" s="19">
        <v>59455</v>
      </c>
      <c r="H127" s="20">
        <v>57890</v>
      </c>
      <c r="I127" s="21">
        <f t="shared" si="18"/>
        <v>9445</v>
      </c>
      <c r="J127" s="19">
        <v>23830</v>
      </c>
      <c r="K127" s="19">
        <v>25744</v>
      </c>
      <c r="L127" s="19">
        <v>27206</v>
      </c>
      <c r="M127" s="19">
        <v>29071</v>
      </c>
      <c r="N127" s="20">
        <v>27860</v>
      </c>
      <c r="O127" s="21">
        <f t="shared" si="19"/>
        <v>5241</v>
      </c>
      <c r="P127" s="19">
        <v>33432</v>
      </c>
      <c r="Q127" s="19">
        <v>39851</v>
      </c>
      <c r="R127" s="19">
        <v>40073</v>
      </c>
      <c r="S127" s="19">
        <v>41769</v>
      </c>
      <c r="T127" s="22">
        <v>46850</v>
      </c>
      <c r="U127" s="21">
        <f t="shared" si="20"/>
        <v>8337</v>
      </c>
    </row>
    <row r="128" spans="1:21" ht="15.05" outlineLevel="2" x14ac:dyDescent="0.3">
      <c r="A128" s="18" t="s">
        <v>370</v>
      </c>
      <c r="B128" s="18" t="s">
        <v>228</v>
      </c>
      <c r="C128" s="18" t="s">
        <v>229</v>
      </c>
      <c r="D128" s="19">
        <v>1442</v>
      </c>
      <c r="E128" s="19">
        <v>1618</v>
      </c>
      <c r="F128" s="19">
        <v>1747</v>
      </c>
      <c r="G128" s="19">
        <v>1772</v>
      </c>
      <c r="H128" s="20">
        <v>1880</v>
      </c>
      <c r="I128" s="21">
        <f t="shared" si="18"/>
        <v>330</v>
      </c>
      <c r="J128" s="19">
        <v>586</v>
      </c>
      <c r="K128" s="19">
        <v>693</v>
      </c>
      <c r="L128" s="19">
        <v>749</v>
      </c>
      <c r="M128" s="19">
        <v>760</v>
      </c>
      <c r="N128" s="20">
        <v>760</v>
      </c>
      <c r="O128" s="21">
        <f t="shared" si="19"/>
        <v>174</v>
      </c>
      <c r="P128" s="19">
        <v>233</v>
      </c>
      <c r="Q128" s="19">
        <v>408</v>
      </c>
      <c r="R128" s="19">
        <v>420</v>
      </c>
      <c r="S128" s="19">
        <v>434</v>
      </c>
      <c r="T128" s="22">
        <v>300</v>
      </c>
      <c r="U128" s="21">
        <f t="shared" si="20"/>
        <v>201</v>
      </c>
    </row>
    <row r="129" spans="1:21" ht="15.05" outlineLevel="2" x14ac:dyDescent="0.3">
      <c r="A129" s="18" t="s">
        <v>370</v>
      </c>
      <c r="B129" s="18" t="s">
        <v>230</v>
      </c>
      <c r="C129" s="18" t="s">
        <v>231</v>
      </c>
      <c r="D129" s="19">
        <v>4434</v>
      </c>
      <c r="E129" s="19">
        <v>4734</v>
      </c>
      <c r="F129" s="19">
        <v>5255</v>
      </c>
      <c r="G129" s="19">
        <v>5512</v>
      </c>
      <c r="H129" s="20">
        <v>5260</v>
      </c>
      <c r="I129" s="21">
        <f t="shared" si="18"/>
        <v>1078</v>
      </c>
      <c r="J129" s="19">
        <v>2206</v>
      </c>
      <c r="K129" s="19">
        <v>2365</v>
      </c>
      <c r="L129" s="19">
        <v>2627</v>
      </c>
      <c r="M129" s="19">
        <v>2755</v>
      </c>
      <c r="N129" s="20">
        <v>2680</v>
      </c>
      <c r="O129" s="21">
        <f t="shared" si="19"/>
        <v>549</v>
      </c>
      <c r="P129" s="19">
        <v>4152</v>
      </c>
      <c r="Q129" s="19">
        <v>5327</v>
      </c>
      <c r="R129" s="19">
        <v>5524</v>
      </c>
      <c r="S129" s="19">
        <v>5833</v>
      </c>
      <c r="T129" s="22">
        <v>5540</v>
      </c>
      <c r="U129" s="21">
        <f t="shared" si="20"/>
        <v>1681</v>
      </c>
    </row>
    <row r="130" spans="1:21" ht="15.75" outlineLevel="2" thickBot="1" x14ac:dyDescent="0.35">
      <c r="A130" s="23" t="s">
        <v>370</v>
      </c>
      <c r="B130" s="23" t="s">
        <v>232</v>
      </c>
      <c r="C130" s="23" t="s">
        <v>233</v>
      </c>
      <c r="D130" s="24">
        <v>384</v>
      </c>
      <c r="E130" s="24">
        <v>415</v>
      </c>
      <c r="F130" s="24">
        <v>418</v>
      </c>
      <c r="G130" s="24">
        <v>438</v>
      </c>
      <c r="H130" s="25">
        <v>440</v>
      </c>
      <c r="I130" s="26">
        <f t="shared" si="18"/>
        <v>54</v>
      </c>
      <c r="J130" s="24">
        <v>150</v>
      </c>
      <c r="K130" s="24">
        <v>166</v>
      </c>
      <c r="L130" s="24">
        <v>167</v>
      </c>
      <c r="M130" s="24">
        <v>175</v>
      </c>
      <c r="N130" s="25">
        <v>180</v>
      </c>
      <c r="O130" s="26">
        <f t="shared" si="19"/>
        <v>25</v>
      </c>
      <c r="P130" s="24">
        <v>10</v>
      </c>
      <c r="Q130" s="24">
        <v>15</v>
      </c>
      <c r="R130" s="24">
        <v>15</v>
      </c>
      <c r="S130" s="24">
        <v>15</v>
      </c>
      <c r="T130" s="27">
        <v>0</v>
      </c>
      <c r="U130" s="26">
        <f t="shared" si="20"/>
        <v>5</v>
      </c>
    </row>
    <row r="131" spans="1:21" s="4" customFormat="1" ht="15.75" outlineLevel="1" thickBot="1" x14ac:dyDescent="0.35">
      <c r="A131" s="8" t="s">
        <v>403</v>
      </c>
      <c r="B131" s="9" t="str">
        <f>A131</f>
        <v>Hennepin County Total</v>
      </c>
      <c r="C131" s="9"/>
      <c r="D131" s="12">
        <f t="shared" ref="D131:J131" si="21">SUBTOTAL(9,D85:D130)</f>
        <v>1281565</v>
      </c>
      <c r="E131" s="12">
        <f t="shared" si="21"/>
        <v>1366695</v>
      </c>
      <c r="F131" s="12">
        <f t="shared" si="21"/>
        <v>1455623</v>
      </c>
      <c r="G131" s="12">
        <f t="shared" si="21"/>
        <v>1560788</v>
      </c>
      <c r="H131" s="10">
        <f t="shared" si="21"/>
        <v>1473460</v>
      </c>
      <c r="I131" s="13">
        <f>SUBTOTAL(9,I85:I130)</f>
        <v>279223</v>
      </c>
      <c r="J131" s="12">
        <f t="shared" si="21"/>
        <v>528547</v>
      </c>
      <c r="K131" s="12">
        <f t="shared" ref="K131:T131" si="22">SUBTOTAL(9,K85:K130)</f>
        <v>576686</v>
      </c>
      <c r="L131" s="12">
        <f t="shared" si="22"/>
        <v>615612</v>
      </c>
      <c r="M131" s="12">
        <f t="shared" si="22"/>
        <v>659552</v>
      </c>
      <c r="N131" s="10">
        <f t="shared" si="22"/>
        <v>623160</v>
      </c>
      <c r="O131" s="13">
        <f>SUBTOTAL(9,O85:O130)</f>
        <v>131005</v>
      </c>
      <c r="P131" s="12">
        <f t="shared" ref="P131" si="23">SUBTOTAL(9,P85:P130)</f>
        <v>811001</v>
      </c>
      <c r="Q131" s="12">
        <f t="shared" si="22"/>
        <v>933349</v>
      </c>
      <c r="R131" s="12">
        <f t="shared" si="22"/>
        <v>967026</v>
      </c>
      <c r="S131" s="12">
        <f t="shared" si="22"/>
        <v>1039696</v>
      </c>
      <c r="T131" s="11">
        <f t="shared" si="22"/>
        <v>1061960</v>
      </c>
      <c r="U131" s="14">
        <f>SUBTOTAL(9,U85:U130)</f>
        <v>228695</v>
      </c>
    </row>
    <row r="132" spans="1:21" ht="15.05" outlineLevel="2" x14ac:dyDescent="0.3">
      <c r="A132" s="28" t="s">
        <v>36</v>
      </c>
      <c r="B132" s="28" t="s">
        <v>234</v>
      </c>
      <c r="C132" s="28" t="s">
        <v>235</v>
      </c>
      <c r="D132" s="29">
        <v>9939</v>
      </c>
      <c r="E132" s="29">
        <v>11482</v>
      </c>
      <c r="F132" s="29">
        <v>12056</v>
      </c>
      <c r="G132" s="29">
        <v>13725</v>
      </c>
      <c r="H132" s="30">
        <v>13500</v>
      </c>
      <c r="I132" s="31">
        <f t="shared" ref="I132:I150" si="24">G132-D132</f>
        <v>3786</v>
      </c>
      <c r="J132" s="29">
        <v>3114</v>
      </c>
      <c r="K132" s="29">
        <v>3714</v>
      </c>
      <c r="L132" s="29">
        <v>4029</v>
      </c>
      <c r="M132" s="29">
        <v>4700</v>
      </c>
      <c r="N132" s="30">
        <v>4600</v>
      </c>
      <c r="O132" s="31">
        <f t="shared" ref="O132:O150" si="25">M132-J132</f>
        <v>1586</v>
      </c>
      <c r="P132" s="29">
        <v>10143</v>
      </c>
      <c r="Q132" s="29">
        <v>11504</v>
      </c>
      <c r="R132" s="29">
        <v>12730</v>
      </c>
      <c r="S132" s="29">
        <v>14722</v>
      </c>
      <c r="T132" s="32">
        <v>17500</v>
      </c>
      <c r="U132" s="31">
        <f t="shared" ref="U132:U150" si="26">S132-P132</f>
        <v>4579</v>
      </c>
    </row>
    <row r="133" spans="1:21" ht="15.05" outlineLevel="2" x14ac:dyDescent="0.3">
      <c r="A133" s="18" t="s">
        <v>36</v>
      </c>
      <c r="B133" s="18" t="s">
        <v>389</v>
      </c>
      <c r="C133" s="18" t="s">
        <v>236</v>
      </c>
      <c r="D133" s="19">
        <v>0</v>
      </c>
      <c r="E133" s="19">
        <v>0</v>
      </c>
      <c r="F133" s="19">
        <v>0</v>
      </c>
      <c r="G133" s="19">
        <v>0</v>
      </c>
      <c r="H133" s="20">
        <v>0</v>
      </c>
      <c r="I133" s="21">
        <f t="shared" si="24"/>
        <v>0</v>
      </c>
      <c r="J133" s="19">
        <v>0</v>
      </c>
      <c r="K133" s="19">
        <v>0</v>
      </c>
      <c r="L133" s="19">
        <v>0</v>
      </c>
      <c r="M133" s="19">
        <v>0</v>
      </c>
      <c r="N133" s="20">
        <v>0</v>
      </c>
      <c r="O133" s="21">
        <f t="shared" si="25"/>
        <v>0</v>
      </c>
      <c r="P133" s="19">
        <v>707</v>
      </c>
      <c r="Q133" s="19">
        <v>703</v>
      </c>
      <c r="R133" s="19">
        <v>801</v>
      </c>
      <c r="S133" s="19">
        <v>1058</v>
      </c>
      <c r="T133" s="22">
        <v>1100</v>
      </c>
      <c r="U133" s="21">
        <f t="shared" si="26"/>
        <v>351</v>
      </c>
    </row>
    <row r="134" spans="1:21" ht="15.05" outlineLevel="2" x14ac:dyDescent="0.3">
      <c r="A134" s="18" t="s">
        <v>36</v>
      </c>
      <c r="B134" s="18" t="s">
        <v>237</v>
      </c>
      <c r="C134" s="18" t="s">
        <v>238</v>
      </c>
      <c r="D134" s="19">
        <v>5369</v>
      </c>
      <c r="E134" s="19">
        <v>5660</v>
      </c>
      <c r="F134" s="19">
        <v>5705</v>
      </c>
      <c r="G134" s="19">
        <v>5861</v>
      </c>
      <c r="H134" s="20">
        <v>5900</v>
      </c>
      <c r="I134" s="21">
        <f t="shared" si="24"/>
        <v>492</v>
      </c>
      <c r="J134" s="19">
        <v>2203</v>
      </c>
      <c r="K134" s="19">
        <v>2392</v>
      </c>
      <c r="L134" s="19">
        <v>2483</v>
      </c>
      <c r="M134" s="19">
        <v>2576</v>
      </c>
      <c r="N134" s="20">
        <v>2410</v>
      </c>
      <c r="O134" s="21">
        <f t="shared" si="25"/>
        <v>373</v>
      </c>
      <c r="P134" s="19">
        <v>4603</v>
      </c>
      <c r="Q134" s="19">
        <v>5250</v>
      </c>
      <c r="R134" s="19">
        <v>5437</v>
      </c>
      <c r="S134" s="19">
        <v>5705</v>
      </c>
      <c r="T134" s="22">
        <v>5900</v>
      </c>
      <c r="U134" s="21">
        <f t="shared" si="26"/>
        <v>1102</v>
      </c>
    </row>
    <row r="135" spans="1:21" ht="15.05" outlineLevel="2" x14ac:dyDescent="0.3">
      <c r="A135" s="18" t="s">
        <v>36</v>
      </c>
      <c r="B135" s="18" t="s">
        <v>239</v>
      </c>
      <c r="C135" s="18" t="s">
        <v>240</v>
      </c>
      <c r="D135" s="19">
        <v>528</v>
      </c>
      <c r="E135" s="19">
        <v>589</v>
      </c>
      <c r="F135" s="19">
        <v>664</v>
      </c>
      <c r="G135" s="19">
        <v>663</v>
      </c>
      <c r="H135" s="20">
        <v>530</v>
      </c>
      <c r="I135" s="21">
        <f t="shared" si="24"/>
        <v>135</v>
      </c>
      <c r="J135" s="19">
        <v>199</v>
      </c>
      <c r="K135" s="19">
        <v>220</v>
      </c>
      <c r="L135" s="19">
        <v>250</v>
      </c>
      <c r="M135" s="19">
        <v>250</v>
      </c>
      <c r="N135" s="20">
        <v>250</v>
      </c>
      <c r="O135" s="21">
        <f t="shared" si="25"/>
        <v>51</v>
      </c>
      <c r="P135" s="19">
        <v>357</v>
      </c>
      <c r="Q135" s="19">
        <v>473</v>
      </c>
      <c r="R135" s="19">
        <v>496</v>
      </c>
      <c r="S135" s="19">
        <v>570</v>
      </c>
      <c r="T135" s="22">
        <v>640</v>
      </c>
      <c r="U135" s="21">
        <f t="shared" si="26"/>
        <v>213</v>
      </c>
    </row>
    <row r="136" spans="1:21" ht="15.05" outlineLevel="2" x14ac:dyDescent="0.3">
      <c r="A136" s="18" t="s">
        <v>36</v>
      </c>
      <c r="B136" s="18" t="s">
        <v>241</v>
      </c>
      <c r="C136" s="18" t="s">
        <v>242</v>
      </c>
      <c r="D136" s="19">
        <v>2271</v>
      </c>
      <c r="E136" s="19">
        <v>2304</v>
      </c>
      <c r="F136" s="19">
        <v>2324</v>
      </c>
      <c r="G136" s="19">
        <v>2369</v>
      </c>
      <c r="H136" s="20">
        <v>2950</v>
      </c>
      <c r="I136" s="21">
        <f t="shared" si="24"/>
        <v>98</v>
      </c>
      <c r="J136" s="19">
        <v>1170</v>
      </c>
      <c r="K136" s="19">
        <v>1200</v>
      </c>
      <c r="L136" s="19">
        <v>1242</v>
      </c>
      <c r="M136" s="19">
        <v>1275</v>
      </c>
      <c r="N136" s="20">
        <v>1460</v>
      </c>
      <c r="O136" s="21">
        <f t="shared" si="25"/>
        <v>105</v>
      </c>
      <c r="P136" s="19">
        <v>637</v>
      </c>
      <c r="Q136" s="19">
        <v>827</v>
      </c>
      <c r="R136" s="19">
        <v>826</v>
      </c>
      <c r="S136" s="19">
        <v>891</v>
      </c>
      <c r="T136" s="22">
        <v>1160</v>
      </c>
      <c r="U136" s="21">
        <f t="shared" si="26"/>
        <v>254</v>
      </c>
    </row>
    <row r="137" spans="1:21" ht="15.05" outlineLevel="2" x14ac:dyDescent="0.3">
      <c r="A137" s="18" t="s">
        <v>36</v>
      </c>
      <c r="B137" s="18" t="s">
        <v>243</v>
      </c>
      <c r="C137" s="18" t="s">
        <v>244</v>
      </c>
      <c r="D137" s="19">
        <v>10819</v>
      </c>
      <c r="E137" s="19">
        <v>10658</v>
      </c>
      <c r="F137" s="19">
        <v>11018</v>
      </c>
      <c r="G137" s="19">
        <v>11646</v>
      </c>
      <c r="H137" s="20">
        <v>10800</v>
      </c>
      <c r="I137" s="21">
        <f t="shared" si="24"/>
        <v>827</v>
      </c>
      <c r="J137" s="19">
        <v>4601</v>
      </c>
      <c r="K137" s="19">
        <v>4713</v>
      </c>
      <c r="L137" s="19">
        <v>4982</v>
      </c>
      <c r="M137" s="19">
        <v>5300</v>
      </c>
      <c r="N137" s="20">
        <v>4900</v>
      </c>
      <c r="O137" s="21">
        <f t="shared" si="25"/>
        <v>699</v>
      </c>
      <c r="P137" s="19">
        <v>5426</v>
      </c>
      <c r="Q137" s="19">
        <v>6725</v>
      </c>
      <c r="R137" s="19">
        <v>6970</v>
      </c>
      <c r="S137" s="19">
        <v>7422</v>
      </c>
      <c r="T137" s="22">
        <v>7000</v>
      </c>
      <c r="U137" s="21">
        <f t="shared" si="26"/>
        <v>1996</v>
      </c>
    </row>
    <row r="138" spans="1:21" ht="15.05" outlineLevel="2" x14ac:dyDescent="0.3">
      <c r="A138" s="18" t="s">
        <v>36</v>
      </c>
      <c r="B138" s="18" t="s">
        <v>245</v>
      </c>
      <c r="C138" s="18" t="s">
        <v>246</v>
      </c>
      <c r="D138" s="19">
        <v>42088</v>
      </c>
      <c r="E138" s="19">
        <v>43226</v>
      </c>
      <c r="F138" s="19">
        <v>43603</v>
      </c>
      <c r="G138" s="19">
        <v>45853</v>
      </c>
      <c r="H138" s="20">
        <v>48600</v>
      </c>
      <c r="I138" s="21">
        <f t="shared" si="24"/>
        <v>3765</v>
      </c>
      <c r="J138" s="19">
        <v>15994</v>
      </c>
      <c r="K138" s="19">
        <v>16699</v>
      </c>
      <c r="L138" s="19">
        <v>17151</v>
      </c>
      <c r="M138" s="19">
        <v>18107</v>
      </c>
      <c r="N138" s="20">
        <v>20300</v>
      </c>
      <c r="O138" s="21">
        <f t="shared" si="25"/>
        <v>2113</v>
      </c>
      <c r="P138" s="19">
        <v>24376</v>
      </c>
      <c r="Q138" s="19">
        <v>28343</v>
      </c>
      <c r="R138" s="19">
        <v>29774</v>
      </c>
      <c r="S138" s="19">
        <v>31890</v>
      </c>
      <c r="T138" s="22">
        <v>36600</v>
      </c>
      <c r="U138" s="21">
        <f t="shared" si="26"/>
        <v>7514</v>
      </c>
    </row>
    <row r="139" spans="1:21" ht="15.05" outlineLevel="2" x14ac:dyDescent="0.3">
      <c r="A139" s="18" t="s">
        <v>36</v>
      </c>
      <c r="B139" s="18" t="s">
        <v>247</v>
      </c>
      <c r="C139" s="18" t="s">
        <v>248</v>
      </c>
      <c r="D139" s="19">
        <v>13249</v>
      </c>
      <c r="E139" s="19">
        <v>13306</v>
      </c>
      <c r="F139" s="19">
        <v>13780</v>
      </c>
      <c r="G139" s="19">
        <v>14744</v>
      </c>
      <c r="H139" s="20">
        <v>14800</v>
      </c>
      <c r="I139" s="21">
        <f t="shared" si="24"/>
        <v>1495</v>
      </c>
      <c r="J139" s="19">
        <v>5207</v>
      </c>
      <c r="K139" s="19">
        <v>5323</v>
      </c>
      <c r="L139" s="19">
        <v>5633</v>
      </c>
      <c r="M139" s="19">
        <v>6064</v>
      </c>
      <c r="N139" s="20">
        <v>5900</v>
      </c>
      <c r="O139" s="21">
        <f t="shared" si="25"/>
        <v>857</v>
      </c>
      <c r="P139" s="19">
        <v>6736</v>
      </c>
      <c r="Q139" s="19">
        <v>7168</v>
      </c>
      <c r="R139" s="19">
        <v>7498</v>
      </c>
      <c r="S139" s="19">
        <v>8186</v>
      </c>
      <c r="T139" s="22">
        <v>7200</v>
      </c>
      <c r="U139" s="21">
        <f t="shared" si="26"/>
        <v>1450</v>
      </c>
    </row>
    <row r="140" spans="1:21" ht="15.05" outlineLevel="2" x14ac:dyDescent="0.3">
      <c r="A140" s="18" t="s">
        <v>36</v>
      </c>
      <c r="B140" s="18" t="s">
        <v>249</v>
      </c>
      <c r="C140" s="18" t="s">
        <v>250</v>
      </c>
      <c r="D140" s="19">
        <v>23454</v>
      </c>
      <c r="E140" s="19">
        <v>24048</v>
      </c>
      <c r="F140" s="19">
        <v>24075</v>
      </c>
      <c r="G140" s="19">
        <v>25055</v>
      </c>
      <c r="H140" s="20">
        <v>24100</v>
      </c>
      <c r="I140" s="21">
        <f t="shared" si="24"/>
        <v>1601</v>
      </c>
      <c r="J140" s="19">
        <v>9548</v>
      </c>
      <c r="K140" s="19">
        <v>9898</v>
      </c>
      <c r="L140" s="19">
        <v>10103</v>
      </c>
      <c r="M140" s="19">
        <v>10560</v>
      </c>
      <c r="N140" s="20">
        <v>10400</v>
      </c>
      <c r="O140" s="21">
        <f t="shared" si="25"/>
        <v>1012</v>
      </c>
      <c r="P140" s="19">
        <v>9380</v>
      </c>
      <c r="Q140" s="19">
        <v>10422</v>
      </c>
      <c r="R140" s="19">
        <v>10517</v>
      </c>
      <c r="S140" s="19">
        <v>10984</v>
      </c>
      <c r="T140" s="22">
        <v>12700</v>
      </c>
      <c r="U140" s="21">
        <f t="shared" si="26"/>
        <v>1604</v>
      </c>
    </row>
    <row r="141" spans="1:21" ht="15.05" outlineLevel="2" x14ac:dyDescent="0.3">
      <c r="A141" s="18" t="s">
        <v>36</v>
      </c>
      <c r="B141" s="18" t="s">
        <v>251</v>
      </c>
      <c r="C141" s="18" t="s">
        <v>252</v>
      </c>
      <c r="D141" s="19">
        <v>5272</v>
      </c>
      <c r="E141" s="19">
        <v>5625</v>
      </c>
      <c r="F141" s="19">
        <v>6039</v>
      </c>
      <c r="G141" s="19">
        <v>6040</v>
      </c>
      <c r="H141" s="20">
        <v>5700</v>
      </c>
      <c r="I141" s="21">
        <f t="shared" si="24"/>
        <v>768</v>
      </c>
      <c r="J141" s="19">
        <v>1972</v>
      </c>
      <c r="K141" s="19">
        <v>2103</v>
      </c>
      <c r="L141" s="19">
        <v>2300</v>
      </c>
      <c r="M141" s="19">
        <v>2310</v>
      </c>
      <c r="N141" s="20">
        <v>2310</v>
      </c>
      <c r="O141" s="21">
        <f t="shared" si="25"/>
        <v>338</v>
      </c>
      <c r="P141" s="19">
        <v>1288</v>
      </c>
      <c r="Q141" s="19">
        <v>1489</v>
      </c>
      <c r="R141" s="19">
        <v>1530</v>
      </c>
      <c r="S141" s="19">
        <v>1530</v>
      </c>
      <c r="T141" s="22">
        <v>1530</v>
      </c>
      <c r="U141" s="21">
        <f t="shared" si="26"/>
        <v>242</v>
      </c>
    </row>
    <row r="142" spans="1:21" ht="15.05" outlineLevel="2" x14ac:dyDescent="0.3">
      <c r="A142" s="18" t="s">
        <v>36</v>
      </c>
      <c r="B142" s="18" t="s">
        <v>253</v>
      </c>
      <c r="C142" s="18" t="s">
        <v>254</v>
      </c>
      <c r="D142" s="19">
        <v>12364</v>
      </c>
      <c r="E142" s="19">
        <v>12890</v>
      </c>
      <c r="F142" s="19">
        <v>12802</v>
      </c>
      <c r="G142" s="19">
        <v>12981</v>
      </c>
      <c r="H142" s="20">
        <v>13000</v>
      </c>
      <c r="I142" s="21">
        <f t="shared" si="24"/>
        <v>617</v>
      </c>
      <c r="J142" s="19">
        <v>4803</v>
      </c>
      <c r="K142" s="19">
        <v>5118</v>
      </c>
      <c r="L142" s="19">
        <v>5196</v>
      </c>
      <c r="M142" s="19">
        <v>5300</v>
      </c>
      <c r="N142" s="20">
        <v>5300</v>
      </c>
      <c r="O142" s="21">
        <f t="shared" si="25"/>
        <v>497</v>
      </c>
      <c r="P142" s="19">
        <v>3063</v>
      </c>
      <c r="Q142" s="19">
        <v>3500</v>
      </c>
      <c r="R142" s="19">
        <v>3500</v>
      </c>
      <c r="S142" s="19">
        <v>3500</v>
      </c>
      <c r="T142" s="22">
        <v>3500</v>
      </c>
      <c r="U142" s="21">
        <f t="shared" si="26"/>
        <v>437</v>
      </c>
    </row>
    <row r="143" spans="1:21" ht="15.05" outlineLevel="2" x14ac:dyDescent="0.3">
      <c r="A143" s="18" t="s">
        <v>36</v>
      </c>
      <c r="B143" s="18" t="s">
        <v>255</v>
      </c>
      <c r="C143" s="18" t="s">
        <v>256</v>
      </c>
      <c r="D143" s="19">
        <v>36254</v>
      </c>
      <c r="E143" s="19">
        <v>35917</v>
      </c>
      <c r="F143" s="19">
        <v>36219</v>
      </c>
      <c r="G143" s="19">
        <v>37436</v>
      </c>
      <c r="H143" s="20">
        <v>36700</v>
      </c>
      <c r="I143" s="21">
        <f t="shared" si="24"/>
        <v>1182</v>
      </c>
      <c r="J143" s="19">
        <v>15554</v>
      </c>
      <c r="K143" s="19">
        <v>15995</v>
      </c>
      <c r="L143" s="19">
        <v>16433</v>
      </c>
      <c r="M143" s="19">
        <v>17067</v>
      </c>
      <c r="N143" s="20">
        <v>16100</v>
      </c>
      <c r="O143" s="21">
        <f t="shared" si="25"/>
        <v>1513</v>
      </c>
      <c r="P143" s="19">
        <v>32321</v>
      </c>
      <c r="Q143" s="19">
        <v>36656</v>
      </c>
      <c r="R143" s="19">
        <v>37713</v>
      </c>
      <c r="S143" s="19">
        <v>39672</v>
      </c>
      <c r="T143" s="22">
        <v>40800</v>
      </c>
      <c r="U143" s="21">
        <f t="shared" si="26"/>
        <v>7351</v>
      </c>
    </row>
    <row r="144" spans="1:21" ht="15.05" outlineLevel="2" x14ac:dyDescent="0.3">
      <c r="A144" s="18" t="s">
        <v>36</v>
      </c>
      <c r="B144" s="18" t="s">
        <v>257</v>
      </c>
      <c r="C144" s="18" t="s">
        <v>258</v>
      </c>
      <c r="D144" s="19">
        <v>26921</v>
      </c>
      <c r="E144" s="19">
        <v>27398</v>
      </c>
      <c r="F144" s="19">
        <v>29182</v>
      </c>
      <c r="G144" s="19">
        <v>29622</v>
      </c>
      <c r="H144" s="20">
        <v>27400</v>
      </c>
      <c r="I144" s="21">
        <f t="shared" si="24"/>
        <v>2701</v>
      </c>
      <c r="J144" s="19">
        <v>11171</v>
      </c>
      <c r="K144" s="19">
        <v>11754</v>
      </c>
      <c r="L144" s="19">
        <v>12748</v>
      </c>
      <c r="M144" s="19">
        <v>12998</v>
      </c>
      <c r="N144" s="20">
        <v>12100</v>
      </c>
      <c r="O144" s="21">
        <f t="shared" si="25"/>
        <v>1827</v>
      </c>
      <c r="P144" s="19">
        <v>9545</v>
      </c>
      <c r="Q144" s="19">
        <v>12201</v>
      </c>
      <c r="R144" s="19">
        <v>12519</v>
      </c>
      <c r="S144" s="19">
        <v>13078</v>
      </c>
      <c r="T144" s="22">
        <v>14700</v>
      </c>
      <c r="U144" s="21">
        <f t="shared" si="26"/>
        <v>3533</v>
      </c>
    </row>
    <row r="145" spans="1:21" ht="15.05" outlineLevel="2" x14ac:dyDescent="0.3">
      <c r="A145" s="18" t="s">
        <v>36</v>
      </c>
      <c r="B145" s="18" t="s">
        <v>390</v>
      </c>
      <c r="C145" s="18" t="s">
        <v>259</v>
      </c>
      <c r="D145" s="19">
        <v>205</v>
      </c>
      <c r="E145" s="19">
        <v>203</v>
      </c>
      <c r="F145" s="19">
        <v>202</v>
      </c>
      <c r="G145" s="19">
        <v>224</v>
      </c>
      <c r="H145" s="20">
        <v>230</v>
      </c>
      <c r="I145" s="21">
        <f t="shared" si="24"/>
        <v>19</v>
      </c>
      <c r="J145" s="19">
        <v>79</v>
      </c>
      <c r="K145" s="19">
        <v>81</v>
      </c>
      <c r="L145" s="19">
        <v>83</v>
      </c>
      <c r="M145" s="19">
        <v>93</v>
      </c>
      <c r="N145" s="20">
        <v>100</v>
      </c>
      <c r="O145" s="21">
        <f t="shared" si="25"/>
        <v>14</v>
      </c>
      <c r="P145" s="19">
        <v>30</v>
      </c>
      <c r="Q145" s="19">
        <v>51</v>
      </c>
      <c r="R145" s="19">
        <v>52</v>
      </c>
      <c r="S145" s="19">
        <v>53</v>
      </c>
      <c r="T145" s="22">
        <v>100</v>
      </c>
      <c r="U145" s="21">
        <f t="shared" si="26"/>
        <v>23</v>
      </c>
    </row>
    <row r="146" spans="1:21" ht="15.05" outlineLevel="2" x14ac:dyDescent="0.3">
      <c r="A146" s="18" t="s">
        <v>36</v>
      </c>
      <c r="B146" s="18" t="s">
        <v>391</v>
      </c>
      <c r="C146" s="18" t="s">
        <v>260</v>
      </c>
      <c r="D146" s="19">
        <v>3645</v>
      </c>
      <c r="E146" s="19">
        <v>4179</v>
      </c>
      <c r="F146" s="19">
        <v>4374</v>
      </c>
      <c r="G146" s="19">
        <v>4821</v>
      </c>
      <c r="H146" s="20">
        <v>5290</v>
      </c>
      <c r="I146" s="21">
        <f t="shared" si="24"/>
        <v>1176</v>
      </c>
      <c r="J146" s="19">
        <v>1844</v>
      </c>
      <c r="K146" s="19">
        <v>2121</v>
      </c>
      <c r="L146" s="19">
        <v>2240</v>
      </c>
      <c r="M146" s="19">
        <v>2470</v>
      </c>
      <c r="N146" s="20">
        <v>2470</v>
      </c>
      <c r="O146" s="21">
        <f t="shared" si="25"/>
        <v>626</v>
      </c>
      <c r="P146" s="19">
        <v>1196</v>
      </c>
      <c r="Q146" s="19">
        <v>1426</v>
      </c>
      <c r="R146" s="19">
        <v>1454</v>
      </c>
      <c r="S146" s="19">
        <v>1500</v>
      </c>
      <c r="T146" s="22">
        <v>1800</v>
      </c>
      <c r="U146" s="21">
        <f t="shared" si="26"/>
        <v>304</v>
      </c>
    </row>
    <row r="147" spans="1:21" ht="15.05" outlineLevel="2" x14ac:dyDescent="0.3">
      <c r="A147" s="18" t="s">
        <v>36</v>
      </c>
      <c r="B147" s="18" t="s">
        <v>261</v>
      </c>
      <c r="C147" s="18" t="s">
        <v>262</v>
      </c>
      <c r="D147" s="19">
        <v>311527</v>
      </c>
      <c r="E147" s="19">
        <v>313986</v>
      </c>
      <c r="F147" s="19">
        <v>324644</v>
      </c>
      <c r="G147" s="19">
        <v>338216</v>
      </c>
      <c r="H147" s="20">
        <v>344100</v>
      </c>
      <c r="I147" s="21">
        <f t="shared" si="24"/>
        <v>26689</v>
      </c>
      <c r="J147" s="19">
        <v>120572</v>
      </c>
      <c r="K147" s="19">
        <v>125448</v>
      </c>
      <c r="L147" s="19">
        <v>131718</v>
      </c>
      <c r="M147" s="19">
        <v>137723</v>
      </c>
      <c r="N147" s="20">
        <v>137400</v>
      </c>
      <c r="O147" s="21">
        <f t="shared" si="25"/>
        <v>17151</v>
      </c>
      <c r="P147" s="19">
        <v>161222</v>
      </c>
      <c r="Q147" s="19">
        <v>185210</v>
      </c>
      <c r="R147" s="19">
        <v>188851</v>
      </c>
      <c r="S147" s="19">
        <v>199476</v>
      </c>
      <c r="T147" s="22">
        <v>213500</v>
      </c>
      <c r="U147" s="21">
        <f t="shared" si="26"/>
        <v>38254</v>
      </c>
    </row>
    <row r="148" spans="1:21" ht="15.05" outlineLevel="2" x14ac:dyDescent="0.3">
      <c r="A148" s="18" t="s">
        <v>36</v>
      </c>
      <c r="B148" s="18" t="s">
        <v>263</v>
      </c>
      <c r="C148" s="18" t="s">
        <v>264</v>
      </c>
      <c r="D148" s="19">
        <v>12912</v>
      </c>
      <c r="E148" s="19">
        <v>13087</v>
      </c>
      <c r="F148" s="19">
        <v>14107</v>
      </c>
      <c r="G148" s="19">
        <v>14143</v>
      </c>
      <c r="H148" s="20">
        <v>14100</v>
      </c>
      <c r="I148" s="21">
        <f t="shared" si="24"/>
        <v>1231</v>
      </c>
      <c r="J148" s="19">
        <v>5407</v>
      </c>
      <c r="K148" s="19">
        <v>5723</v>
      </c>
      <c r="L148" s="19">
        <v>6262</v>
      </c>
      <c r="M148" s="19">
        <v>6300</v>
      </c>
      <c r="N148" s="20">
        <v>6300</v>
      </c>
      <c r="O148" s="21">
        <f t="shared" si="25"/>
        <v>893</v>
      </c>
      <c r="P148" s="19">
        <v>8050</v>
      </c>
      <c r="Q148" s="19">
        <v>9173</v>
      </c>
      <c r="R148" s="19">
        <v>9654</v>
      </c>
      <c r="S148" s="19">
        <v>10548</v>
      </c>
      <c r="T148" s="22">
        <v>11200</v>
      </c>
      <c r="U148" s="21">
        <f t="shared" si="26"/>
        <v>2498</v>
      </c>
    </row>
    <row r="149" spans="1:21" ht="15.05" outlineLevel="2" x14ac:dyDescent="0.3">
      <c r="A149" s="18" t="s">
        <v>36</v>
      </c>
      <c r="B149" s="18" t="s">
        <v>392</v>
      </c>
      <c r="C149" s="18" t="s">
        <v>265</v>
      </c>
      <c r="D149" s="19">
        <v>24486</v>
      </c>
      <c r="E149" s="19">
        <v>24121</v>
      </c>
      <c r="F149" s="19">
        <v>25595</v>
      </c>
      <c r="G149" s="19">
        <v>26058</v>
      </c>
      <c r="H149" s="20">
        <v>25240</v>
      </c>
      <c r="I149" s="21">
        <f t="shared" si="24"/>
        <v>1572</v>
      </c>
      <c r="J149" s="19">
        <v>10240</v>
      </c>
      <c r="K149" s="19">
        <v>10302</v>
      </c>
      <c r="L149" s="19">
        <v>11158</v>
      </c>
      <c r="M149" s="19">
        <v>11400</v>
      </c>
      <c r="N149" s="20">
        <v>11400</v>
      </c>
      <c r="O149" s="21">
        <f t="shared" si="25"/>
        <v>1160</v>
      </c>
      <c r="P149" s="19">
        <v>10699</v>
      </c>
      <c r="Q149" s="19">
        <v>12260</v>
      </c>
      <c r="R149" s="19">
        <v>12260</v>
      </c>
      <c r="S149" s="19">
        <v>12260</v>
      </c>
      <c r="T149" s="22">
        <v>12260</v>
      </c>
      <c r="U149" s="21">
        <f t="shared" si="26"/>
        <v>1561</v>
      </c>
    </row>
    <row r="150" spans="1:21" ht="15.75" outlineLevel="2" thickBot="1" x14ac:dyDescent="0.35">
      <c r="A150" s="23" t="s">
        <v>36</v>
      </c>
      <c r="B150" s="23" t="s">
        <v>266</v>
      </c>
      <c r="C150" s="23" t="s">
        <v>267</v>
      </c>
      <c r="D150" s="24">
        <v>11049</v>
      </c>
      <c r="E150" s="24">
        <v>10981</v>
      </c>
      <c r="F150" s="24">
        <v>11087</v>
      </c>
      <c r="G150" s="24">
        <v>11030</v>
      </c>
      <c r="H150" s="25">
        <v>11300</v>
      </c>
      <c r="I150" s="26">
        <f t="shared" si="24"/>
        <v>-19</v>
      </c>
      <c r="J150" s="24">
        <v>4399</v>
      </c>
      <c r="K150" s="24">
        <v>4417</v>
      </c>
      <c r="L150" s="24">
        <v>4550</v>
      </c>
      <c r="M150" s="24">
        <v>4550</v>
      </c>
      <c r="N150" s="25">
        <v>4550</v>
      </c>
      <c r="O150" s="26">
        <f t="shared" si="25"/>
        <v>151</v>
      </c>
      <c r="P150" s="24">
        <v>2588</v>
      </c>
      <c r="Q150" s="24">
        <v>3107</v>
      </c>
      <c r="R150" s="24">
        <v>3300</v>
      </c>
      <c r="S150" s="24">
        <v>3300</v>
      </c>
      <c r="T150" s="27">
        <v>3300</v>
      </c>
      <c r="U150" s="26">
        <f t="shared" si="26"/>
        <v>712</v>
      </c>
    </row>
    <row r="151" spans="1:21" s="4" customFormat="1" ht="15.75" outlineLevel="1" thickBot="1" x14ac:dyDescent="0.35">
      <c r="A151" s="8" t="s">
        <v>404</v>
      </c>
      <c r="B151" s="9" t="str">
        <f>A151</f>
        <v>Ramsey County Total</v>
      </c>
      <c r="C151" s="9"/>
      <c r="D151" s="12">
        <f t="shared" ref="D151:J151" si="27">SUBTOTAL(9,D132:D150)</f>
        <v>552352</v>
      </c>
      <c r="E151" s="12">
        <f t="shared" si="27"/>
        <v>559660</v>
      </c>
      <c r="F151" s="12">
        <f t="shared" si="27"/>
        <v>577476</v>
      </c>
      <c r="G151" s="12">
        <f t="shared" si="27"/>
        <v>600487</v>
      </c>
      <c r="H151" s="10">
        <f t="shared" si="27"/>
        <v>604240</v>
      </c>
      <c r="I151" s="13">
        <f>SUBTOTAL(9,I132:I150)</f>
        <v>48135</v>
      </c>
      <c r="J151" s="12">
        <f t="shared" si="27"/>
        <v>218077</v>
      </c>
      <c r="K151" s="12">
        <f t="shared" ref="K151:T151" si="28">SUBTOTAL(9,K132:K150)</f>
        <v>227221</v>
      </c>
      <c r="L151" s="12">
        <f t="shared" si="28"/>
        <v>238561</v>
      </c>
      <c r="M151" s="12">
        <f t="shared" si="28"/>
        <v>249043</v>
      </c>
      <c r="N151" s="10">
        <f t="shared" si="28"/>
        <v>248250</v>
      </c>
      <c r="O151" s="13">
        <f>SUBTOTAL(9,O132:O150)</f>
        <v>30966</v>
      </c>
      <c r="P151" s="12">
        <f t="shared" ref="P151" si="29">SUBTOTAL(9,P132:P150)</f>
        <v>292367</v>
      </c>
      <c r="Q151" s="12">
        <f t="shared" si="28"/>
        <v>336488</v>
      </c>
      <c r="R151" s="12">
        <f t="shared" si="28"/>
        <v>345882</v>
      </c>
      <c r="S151" s="12">
        <f t="shared" si="28"/>
        <v>366345</v>
      </c>
      <c r="T151" s="11">
        <f t="shared" si="28"/>
        <v>392490</v>
      </c>
      <c r="U151" s="14">
        <f>SUBTOTAL(9,U132:U150)</f>
        <v>73978</v>
      </c>
    </row>
    <row r="152" spans="1:21" ht="15.05" outlineLevel="2" x14ac:dyDescent="0.3">
      <c r="A152" s="28" t="s">
        <v>371</v>
      </c>
      <c r="B152" s="28" t="s">
        <v>268</v>
      </c>
      <c r="C152" s="28" t="s">
        <v>269</v>
      </c>
      <c r="D152" s="29">
        <v>7388</v>
      </c>
      <c r="E152" s="29">
        <v>8331</v>
      </c>
      <c r="F152" s="29">
        <v>9558</v>
      </c>
      <c r="G152" s="29">
        <v>12346</v>
      </c>
      <c r="H152" s="30">
        <v>12600</v>
      </c>
      <c r="I152" s="31">
        <f t="shared" ref="I152:I170" si="30">G152-D152</f>
        <v>4958</v>
      </c>
      <c r="J152" s="29">
        <v>2627</v>
      </c>
      <c r="K152" s="29">
        <v>3115</v>
      </c>
      <c r="L152" s="29">
        <v>3736</v>
      </c>
      <c r="M152" s="29">
        <v>4897</v>
      </c>
      <c r="N152" s="30">
        <v>4900</v>
      </c>
      <c r="O152" s="31">
        <f t="shared" ref="O152:O170" si="31">M152-J152</f>
        <v>2270</v>
      </c>
      <c r="P152" s="29">
        <v>1656</v>
      </c>
      <c r="Q152" s="29">
        <v>2363</v>
      </c>
      <c r="R152" s="29">
        <v>2801</v>
      </c>
      <c r="S152" s="29">
        <v>3484</v>
      </c>
      <c r="T152" s="32">
        <v>3300</v>
      </c>
      <c r="U152" s="31">
        <f t="shared" ref="U152:U170" si="32">S152-P152</f>
        <v>1828</v>
      </c>
    </row>
    <row r="153" spans="1:21" ht="15.05" outlineLevel="2" x14ac:dyDescent="0.3">
      <c r="A153" s="18" t="s">
        <v>371</v>
      </c>
      <c r="B153" s="18" t="s">
        <v>270</v>
      </c>
      <c r="C153" s="18" t="s">
        <v>271</v>
      </c>
      <c r="D153" s="19">
        <v>870</v>
      </c>
      <c r="E153" s="19">
        <v>876</v>
      </c>
      <c r="F153" s="19">
        <v>1054</v>
      </c>
      <c r="G153" s="19">
        <v>1014</v>
      </c>
      <c r="H153" s="20">
        <v>800</v>
      </c>
      <c r="I153" s="21">
        <f t="shared" si="30"/>
        <v>144</v>
      </c>
      <c r="J153" s="19">
        <v>318</v>
      </c>
      <c r="K153" s="19">
        <v>329</v>
      </c>
      <c r="L153" s="19">
        <v>428</v>
      </c>
      <c r="M153" s="19">
        <v>421</v>
      </c>
      <c r="N153" s="20">
        <v>320</v>
      </c>
      <c r="O153" s="21">
        <f t="shared" si="31"/>
        <v>103</v>
      </c>
      <c r="P153" s="19">
        <v>43</v>
      </c>
      <c r="Q153" s="19">
        <v>54</v>
      </c>
      <c r="R153" s="19">
        <v>27</v>
      </c>
      <c r="S153" s="19">
        <v>23</v>
      </c>
      <c r="T153" s="22">
        <v>70</v>
      </c>
      <c r="U153" s="21">
        <f t="shared" si="32"/>
        <v>-20</v>
      </c>
    </row>
    <row r="154" spans="1:21" ht="15.05" outlineLevel="2" x14ac:dyDescent="0.3">
      <c r="A154" s="18" t="s">
        <v>371</v>
      </c>
      <c r="B154" s="18" t="s">
        <v>272</v>
      </c>
      <c r="C154" s="18" t="s">
        <v>273</v>
      </c>
      <c r="D154" s="19">
        <v>408</v>
      </c>
      <c r="E154" s="19">
        <v>386</v>
      </c>
      <c r="F154" s="19">
        <v>410</v>
      </c>
      <c r="G154" s="19">
        <v>450</v>
      </c>
      <c r="H154" s="20">
        <v>390</v>
      </c>
      <c r="I154" s="21">
        <f t="shared" si="30"/>
        <v>42</v>
      </c>
      <c r="J154" s="19">
        <v>152</v>
      </c>
      <c r="K154" s="19">
        <v>153</v>
      </c>
      <c r="L154" s="19">
        <v>176</v>
      </c>
      <c r="M154" s="19">
        <v>198</v>
      </c>
      <c r="N154" s="20">
        <v>170</v>
      </c>
      <c r="O154" s="21">
        <f t="shared" si="31"/>
        <v>46</v>
      </c>
      <c r="P154" s="19">
        <v>63</v>
      </c>
      <c r="Q154" s="19">
        <v>107</v>
      </c>
      <c r="R154" s="19">
        <v>107</v>
      </c>
      <c r="S154" s="19">
        <v>107</v>
      </c>
      <c r="T154" s="22">
        <v>100</v>
      </c>
      <c r="U154" s="21">
        <f t="shared" si="32"/>
        <v>44</v>
      </c>
    </row>
    <row r="155" spans="1:21" ht="15.05" outlineLevel="2" x14ac:dyDescent="0.3">
      <c r="A155" s="18" t="s">
        <v>371</v>
      </c>
      <c r="B155" s="18" t="s">
        <v>274</v>
      </c>
      <c r="C155" s="18" t="s">
        <v>275</v>
      </c>
      <c r="D155" s="19">
        <v>3050</v>
      </c>
      <c r="E155" s="19">
        <v>3047</v>
      </c>
      <c r="F155" s="19">
        <v>3031</v>
      </c>
      <c r="G155" s="19">
        <v>3131</v>
      </c>
      <c r="H155" s="20">
        <v>3610</v>
      </c>
      <c r="I155" s="21">
        <f t="shared" si="30"/>
        <v>81</v>
      </c>
      <c r="J155" s="19">
        <v>1038</v>
      </c>
      <c r="K155" s="19">
        <v>1088</v>
      </c>
      <c r="L155" s="19">
        <v>1148</v>
      </c>
      <c r="M155" s="19">
        <v>1206</v>
      </c>
      <c r="N155" s="20">
        <v>1400</v>
      </c>
      <c r="O155" s="21">
        <f t="shared" si="31"/>
        <v>168</v>
      </c>
      <c r="P155" s="19">
        <v>206</v>
      </c>
      <c r="Q155" s="19">
        <v>255</v>
      </c>
      <c r="R155" s="19">
        <v>255</v>
      </c>
      <c r="S155" s="19">
        <v>255</v>
      </c>
      <c r="T155" s="22">
        <v>320</v>
      </c>
      <c r="U155" s="21">
        <f t="shared" si="32"/>
        <v>49</v>
      </c>
    </row>
    <row r="156" spans="1:21" ht="15.05" outlineLevel="2" x14ac:dyDescent="0.3">
      <c r="A156" s="18" t="s">
        <v>371</v>
      </c>
      <c r="B156" s="18" t="s">
        <v>276</v>
      </c>
      <c r="C156" s="18" t="s">
        <v>277</v>
      </c>
      <c r="D156" s="19">
        <v>5493</v>
      </c>
      <c r="E156" s="19">
        <v>6101</v>
      </c>
      <c r="F156" s="19">
        <v>6144</v>
      </c>
      <c r="G156" s="19">
        <v>6427</v>
      </c>
      <c r="H156" s="20">
        <v>6400</v>
      </c>
      <c r="I156" s="21">
        <f t="shared" si="30"/>
        <v>934</v>
      </c>
      <c r="J156" s="19">
        <v>1815</v>
      </c>
      <c r="K156" s="19">
        <v>2110</v>
      </c>
      <c r="L156" s="19">
        <v>2240</v>
      </c>
      <c r="M156" s="19">
        <v>2378</v>
      </c>
      <c r="N156" s="20">
        <v>2240</v>
      </c>
      <c r="O156" s="21">
        <f t="shared" si="31"/>
        <v>563</v>
      </c>
      <c r="P156" s="19">
        <v>421</v>
      </c>
      <c r="Q156" s="19">
        <v>574</v>
      </c>
      <c r="R156" s="19">
        <v>577</v>
      </c>
      <c r="S156" s="19">
        <v>582</v>
      </c>
      <c r="T156" s="22">
        <v>420</v>
      </c>
      <c r="U156" s="21">
        <f t="shared" si="32"/>
        <v>161</v>
      </c>
    </row>
    <row r="157" spans="1:21" ht="15.05" outlineLevel="2" x14ac:dyDescent="0.3">
      <c r="A157" s="18" t="s">
        <v>371</v>
      </c>
      <c r="B157" s="18" t="s">
        <v>278</v>
      </c>
      <c r="C157" s="18" t="s">
        <v>279</v>
      </c>
      <c r="D157" s="19">
        <v>4846</v>
      </c>
      <c r="E157" s="19">
        <v>5501</v>
      </c>
      <c r="F157" s="19">
        <v>7703</v>
      </c>
      <c r="G157" s="19">
        <v>10295</v>
      </c>
      <c r="H157" s="20">
        <v>11800</v>
      </c>
      <c r="I157" s="21">
        <f t="shared" si="30"/>
        <v>5449</v>
      </c>
      <c r="J157" s="19">
        <v>1538</v>
      </c>
      <c r="K157" s="19">
        <v>1778</v>
      </c>
      <c r="L157" s="19">
        <v>2642</v>
      </c>
      <c r="M157" s="19">
        <v>3591</v>
      </c>
      <c r="N157" s="20">
        <v>4370</v>
      </c>
      <c r="O157" s="21">
        <f t="shared" si="31"/>
        <v>2053</v>
      </c>
      <c r="P157" s="19">
        <v>389</v>
      </c>
      <c r="Q157" s="19">
        <v>911</v>
      </c>
      <c r="R157" s="19">
        <v>1549</v>
      </c>
      <c r="S157" s="19">
        <v>1953</v>
      </c>
      <c r="T157" s="22">
        <v>1940</v>
      </c>
      <c r="U157" s="21">
        <f t="shared" si="32"/>
        <v>1564</v>
      </c>
    </row>
    <row r="158" spans="1:21" ht="15.05" outlineLevel="2" x14ac:dyDescent="0.3">
      <c r="A158" s="18" t="s">
        <v>371</v>
      </c>
      <c r="B158" s="18" t="s">
        <v>280</v>
      </c>
      <c r="C158" s="18" t="s">
        <v>281</v>
      </c>
      <c r="D158" s="19">
        <v>1795</v>
      </c>
      <c r="E158" s="19">
        <v>1984</v>
      </c>
      <c r="F158" s="19">
        <v>2009</v>
      </c>
      <c r="G158" s="19">
        <v>2127</v>
      </c>
      <c r="H158" s="20">
        <v>1690</v>
      </c>
      <c r="I158" s="21">
        <f t="shared" si="30"/>
        <v>332</v>
      </c>
      <c r="J158" s="19">
        <v>610</v>
      </c>
      <c r="K158" s="19">
        <v>685</v>
      </c>
      <c r="L158" s="19">
        <v>732</v>
      </c>
      <c r="M158" s="19">
        <v>787</v>
      </c>
      <c r="N158" s="20">
        <v>700</v>
      </c>
      <c r="O158" s="21">
        <f t="shared" si="31"/>
        <v>177</v>
      </c>
      <c r="P158" s="19">
        <v>296</v>
      </c>
      <c r="Q158" s="19">
        <v>336</v>
      </c>
      <c r="R158" s="19">
        <v>348</v>
      </c>
      <c r="S158" s="19">
        <v>355</v>
      </c>
      <c r="T158" s="22">
        <v>250</v>
      </c>
      <c r="U158" s="21">
        <f t="shared" si="32"/>
        <v>59</v>
      </c>
    </row>
    <row r="159" spans="1:21" ht="15.05" outlineLevel="2" x14ac:dyDescent="0.3">
      <c r="A159" s="18" t="s">
        <v>371</v>
      </c>
      <c r="B159" s="18" t="s">
        <v>282</v>
      </c>
      <c r="C159" s="18" t="s">
        <v>283</v>
      </c>
      <c r="D159" s="19">
        <v>1616</v>
      </c>
      <c r="E159" s="19">
        <v>1708</v>
      </c>
      <c r="F159" s="19">
        <v>598</v>
      </c>
      <c r="G159" s="19">
        <v>0</v>
      </c>
      <c r="H159" s="20">
        <v>1420</v>
      </c>
      <c r="I159" s="21">
        <f t="shared" si="30"/>
        <v>-1616</v>
      </c>
      <c r="J159" s="19">
        <v>537</v>
      </c>
      <c r="K159" s="19">
        <v>580</v>
      </c>
      <c r="L159" s="19">
        <v>214</v>
      </c>
      <c r="M159" s="19">
        <v>0</v>
      </c>
      <c r="N159" s="20">
        <v>510</v>
      </c>
      <c r="O159" s="21">
        <f t="shared" si="31"/>
        <v>-537</v>
      </c>
      <c r="P159" s="19">
        <v>445</v>
      </c>
      <c r="Q159" s="19">
        <v>500</v>
      </c>
      <c r="R159" s="19">
        <v>45</v>
      </c>
      <c r="S159" s="19">
        <v>0</v>
      </c>
      <c r="T159" s="22">
        <v>530</v>
      </c>
      <c r="U159" s="21">
        <f t="shared" si="32"/>
        <v>-445</v>
      </c>
    </row>
    <row r="160" spans="1:21" ht="15.05" outlineLevel="2" x14ac:dyDescent="0.3">
      <c r="A160" s="18" t="s">
        <v>371</v>
      </c>
      <c r="B160" s="18" t="s">
        <v>284</v>
      </c>
      <c r="C160" s="18" t="s">
        <v>285</v>
      </c>
      <c r="D160" s="19">
        <v>6656</v>
      </c>
      <c r="E160" s="19">
        <v>7734</v>
      </c>
      <c r="F160" s="19">
        <v>8598</v>
      </c>
      <c r="G160" s="19">
        <v>9647</v>
      </c>
      <c r="H160" s="20">
        <v>12200</v>
      </c>
      <c r="I160" s="21">
        <f t="shared" si="30"/>
        <v>2991</v>
      </c>
      <c r="J160" s="19">
        <v>2279</v>
      </c>
      <c r="K160" s="19">
        <v>2756</v>
      </c>
      <c r="L160" s="19">
        <v>3233</v>
      </c>
      <c r="M160" s="19">
        <v>3683</v>
      </c>
      <c r="N160" s="20">
        <v>4700</v>
      </c>
      <c r="O160" s="21">
        <f t="shared" si="31"/>
        <v>1404</v>
      </c>
      <c r="P160" s="19">
        <v>1919</v>
      </c>
      <c r="Q160" s="19">
        <v>2284</v>
      </c>
      <c r="R160" s="19">
        <v>2587</v>
      </c>
      <c r="S160" s="19">
        <v>3024</v>
      </c>
      <c r="T160" s="22">
        <v>2800</v>
      </c>
      <c r="U160" s="21">
        <f t="shared" si="32"/>
        <v>1105</v>
      </c>
    </row>
    <row r="161" spans="1:21" ht="15.05" outlineLevel="2" x14ac:dyDescent="0.3">
      <c r="A161" s="18" t="s">
        <v>371</v>
      </c>
      <c r="B161" s="18" t="s">
        <v>286</v>
      </c>
      <c r="C161" s="18" t="s">
        <v>287</v>
      </c>
      <c r="D161" s="19">
        <v>1342</v>
      </c>
      <c r="E161" s="19">
        <v>1405</v>
      </c>
      <c r="F161" s="19">
        <v>1464</v>
      </c>
      <c r="G161" s="19">
        <v>1508</v>
      </c>
      <c r="H161" s="20">
        <v>1280</v>
      </c>
      <c r="I161" s="21">
        <f t="shared" si="30"/>
        <v>166</v>
      </c>
      <c r="J161" s="19">
        <v>462</v>
      </c>
      <c r="K161" s="19">
        <v>474</v>
      </c>
      <c r="L161" s="19">
        <v>491</v>
      </c>
      <c r="M161" s="19">
        <v>505</v>
      </c>
      <c r="N161" s="20">
        <v>450</v>
      </c>
      <c r="O161" s="21">
        <f t="shared" si="31"/>
        <v>43</v>
      </c>
      <c r="P161" s="19">
        <v>416</v>
      </c>
      <c r="Q161" s="19">
        <v>643</v>
      </c>
      <c r="R161" s="19">
        <v>676</v>
      </c>
      <c r="S161" s="19">
        <v>716</v>
      </c>
      <c r="T161" s="22">
        <v>460</v>
      </c>
      <c r="U161" s="21">
        <f t="shared" si="32"/>
        <v>300</v>
      </c>
    </row>
    <row r="162" spans="1:21" ht="15.05" outlineLevel="2" x14ac:dyDescent="0.3">
      <c r="A162" s="18" t="s">
        <v>371</v>
      </c>
      <c r="B162" s="18" t="s">
        <v>288</v>
      </c>
      <c r="C162" s="18" t="s">
        <v>289</v>
      </c>
      <c r="D162" s="19">
        <v>3525</v>
      </c>
      <c r="E162" s="19">
        <v>3805</v>
      </c>
      <c r="F162" s="19">
        <v>3177</v>
      </c>
      <c r="G162" s="19">
        <v>3370</v>
      </c>
      <c r="H162" s="20">
        <v>3340</v>
      </c>
      <c r="I162" s="21">
        <f t="shared" si="30"/>
        <v>-155</v>
      </c>
      <c r="J162" s="19">
        <v>1212</v>
      </c>
      <c r="K162" s="19">
        <v>1349</v>
      </c>
      <c r="L162" s="19">
        <v>1191</v>
      </c>
      <c r="M162" s="19">
        <v>1283</v>
      </c>
      <c r="N162" s="20">
        <v>1200</v>
      </c>
      <c r="O162" s="21">
        <f t="shared" si="31"/>
        <v>71</v>
      </c>
      <c r="P162" s="19">
        <v>1442</v>
      </c>
      <c r="Q162" s="19">
        <v>1854</v>
      </c>
      <c r="R162" s="19">
        <v>1596</v>
      </c>
      <c r="S162" s="19">
        <v>1714</v>
      </c>
      <c r="T162" s="22">
        <v>600</v>
      </c>
      <c r="U162" s="21">
        <f t="shared" si="32"/>
        <v>272</v>
      </c>
    </row>
    <row r="163" spans="1:21" ht="15.05" outlineLevel="2" x14ac:dyDescent="0.3">
      <c r="A163" s="18" t="s">
        <v>371</v>
      </c>
      <c r="B163" s="18" t="s">
        <v>393</v>
      </c>
      <c r="C163" s="18" t="s">
        <v>290</v>
      </c>
      <c r="D163" s="19">
        <v>4706</v>
      </c>
      <c r="E163" s="19">
        <v>4976</v>
      </c>
      <c r="F163" s="19">
        <v>5338</v>
      </c>
      <c r="G163" s="19">
        <v>5916</v>
      </c>
      <c r="H163" s="20">
        <v>7200</v>
      </c>
      <c r="I163" s="21">
        <f t="shared" si="30"/>
        <v>1210</v>
      </c>
      <c r="J163" s="19">
        <v>1802</v>
      </c>
      <c r="K163" s="19">
        <v>1936</v>
      </c>
      <c r="L163" s="19">
        <v>2181</v>
      </c>
      <c r="M163" s="19">
        <v>2448</v>
      </c>
      <c r="N163" s="20">
        <v>3100</v>
      </c>
      <c r="O163" s="21">
        <f t="shared" si="31"/>
        <v>646</v>
      </c>
      <c r="P163" s="19">
        <v>1723</v>
      </c>
      <c r="Q163" s="19">
        <v>2481</v>
      </c>
      <c r="R163" s="19">
        <v>2676</v>
      </c>
      <c r="S163" s="19">
        <v>2939</v>
      </c>
      <c r="T163" s="22">
        <v>3300</v>
      </c>
      <c r="U163" s="21">
        <f t="shared" si="32"/>
        <v>1216</v>
      </c>
    </row>
    <row r="164" spans="1:21" ht="15.05" outlineLevel="2" x14ac:dyDescent="0.3">
      <c r="A164" s="18" t="s">
        <v>371</v>
      </c>
      <c r="B164" s="18" t="s">
        <v>366</v>
      </c>
      <c r="C164" s="18" t="s">
        <v>291</v>
      </c>
      <c r="D164" s="19">
        <v>26838</v>
      </c>
      <c r="E164" s="19">
        <v>28135</v>
      </c>
      <c r="F164" s="19">
        <v>30206</v>
      </c>
      <c r="G164" s="19">
        <v>33701</v>
      </c>
      <c r="H164" s="20">
        <v>37600</v>
      </c>
      <c r="I164" s="21">
        <f t="shared" si="30"/>
        <v>6863</v>
      </c>
      <c r="J164" s="19">
        <v>10146</v>
      </c>
      <c r="K164" s="19">
        <v>10806</v>
      </c>
      <c r="L164" s="19">
        <v>12178</v>
      </c>
      <c r="M164" s="19">
        <v>13773</v>
      </c>
      <c r="N164" s="20">
        <v>14700</v>
      </c>
      <c r="O164" s="21">
        <f t="shared" si="31"/>
        <v>3627</v>
      </c>
      <c r="P164" s="19">
        <v>4038</v>
      </c>
      <c r="Q164" s="19">
        <v>4068</v>
      </c>
      <c r="R164" s="19">
        <v>4575</v>
      </c>
      <c r="S164" s="19">
        <v>5652</v>
      </c>
      <c r="T164" s="22">
        <v>8100</v>
      </c>
      <c r="U164" s="21">
        <f t="shared" si="32"/>
        <v>1614</v>
      </c>
    </row>
    <row r="165" spans="1:21" ht="15.05" outlineLevel="2" x14ac:dyDescent="0.3">
      <c r="A165" s="18" t="s">
        <v>371</v>
      </c>
      <c r="B165" s="18" t="s">
        <v>292</v>
      </c>
      <c r="C165" s="18" t="s">
        <v>293</v>
      </c>
      <c r="D165" s="19">
        <v>1497</v>
      </c>
      <c r="E165" s="19">
        <v>1476</v>
      </c>
      <c r="F165" s="19">
        <v>1424</v>
      </c>
      <c r="G165" s="19">
        <v>1478</v>
      </c>
      <c r="H165" s="20">
        <v>1360</v>
      </c>
      <c r="I165" s="21">
        <f t="shared" si="30"/>
        <v>-19</v>
      </c>
      <c r="J165" s="19">
        <v>545</v>
      </c>
      <c r="K165" s="19">
        <v>561</v>
      </c>
      <c r="L165" s="19">
        <v>570</v>
      </c>
      <c r="M165" s="19">
        <v>601</v>
      </c>
      <c r="N165" s="20">
        <v>560</v>
      </c>
      <c r="O165" s="21">
        <f t="shared" si="31"/>
        <v>56</v>
      </c>
      <c r="P165" s="19">
        <v>440</v>
      </c>
      <c r="Q165" s="19">
        <v>536</v>
      </c>
      <c r="R165" s="19">
        <v>600</v>
      </c>
      <c r="S165" s="19">
        <v>681</v>
      </c>
      <c r="T165" s="22">
        <v>650</v>
      </c>
      <c r="U165" s="21">
        <f t="shared" si="32"/>
        <v>241</v>
      </c>
    </row>
    <row r="166" spans="1:21" ht="15.05" outlineLevel="2" x14ac:dyDescent="0.3">
      <c r="A166" s="18" t="s">
        <v>371</v>
      </c>
      <c r="B166" s="18" t="s">
        <v>294</v>
      </c>
      <c r="C166" s="18" t="s">
        <v>295</v>
      </c>
      <c r="D166" s="19">
        <v>32465</v>
      </c>
      <c r="E166" s="19">
        <v>33931</v>
      </c>
      <c r="F166" s="19">
        <v>34820</v>
      </c>
      <c r="G166" s="19">
        <v>37842</v>
      </c>
      <c r="H166" s="20">
        <v>41100</v>
      </c>
      <c r="I166" s="21">
        <f t="shared" si="30"/>
        <v>5377</v>
      </c>
      <c r="J166" s="19">
        <v>11181</v>
      </c>
      <c r="K166" s="19">
        <v>12312</v>
      </c>
      <c r="L166" s="19">
        <v>13491</v>
      </c>
      <c r="M166" s="19">
        <v>14938</v>
      </c>
      <c r="N166" s="20">
        <v>14300</v>
      </c>
      <c r="O166" s="21">
        <f t="shared" si="31"/>
        <v>3757</v>
      </c>
      <c r="P166" s="19">
        <v>7427</v>
      </c>
      <c r="Q166" s="19">
        <v>9516</v>
      </c>
      <c r="R166" s="19">
        <v>10084</v>
      </c>
      <c r="S166" s="19">
        <v>10992</v>
      </c>
      <c r="T166" s="22">
        <v>9400</v>
      </c>
      <c r="U166" s="21">
        <f t="shared" si="32"/>
        <v>3565</v>
      </c>
    </row>
    <row r="167" spans="1:21" ht="15.05" outlineLevel="2" x14ac:dyDescent="0.3">
      <c r="A167" s="18" t="s">
        <v>371</v>
      </c>
      <c r="B167" s="18" t="s">
        <v>368</v>
      </c>
      <c r="C167" s="18" t="s">
        <v>297</v>
      </c>
      <c r="D167" s="19">
        <v>779</v>
      </c>
      <c r="E167" s="19">
        <v>1218</v>
      </c>
      <c r="F167" s="19">
        <v>1213</v>
      </c>
      <c r="G167" s="19">
        <v>1284</v>
      </c>
      <c r="H167" s="20">
        <v>1650</v>
      </c>
      <c r="I167" s="21">
        <f t="shared" si="30"/>
        <v>505</v>
      </c>
      <c r="J167" s="19">
        <v>204</v>
      </c>
      <c r="K167" s="19">
        <v>373</v>
      </c>
      <c r="L167" s="19">
        <v>386</v>
      </c>
      <c r="M167" s="19">
        <v>413</v>
      </c>
      <c r="N167" s="20">
        <v>700</v>
      </c>
      <c r="O167" s="21">
        <f t="shared" si="31"/>
        <v>209</v>
      </c>
      <c r="P167" s="19">
        <v>2000</v>
      </c>
      <c r="Q167" s="19">
        <v>3011</v>
      </c>
      <c r="R167" s="19">
        <v>3231</v>
      </c>
      <c r="S167" s="19">
        <v>3626</v>
      </c>
      <c r="T167" s="22">
        <v>4200</v>
      </c>
      <c r="U167" s="21">
        <f t="shared" si="32"/>
        <v>1626</v>
      </c>
    </row>
    <row r="168" spans="1:21" ht="15.05" outlineLevel="2" x14ac:dyDescent="0.3">
      <c r="A168" s="18" t="s">
        <v>371</v>
      </c>
      <c r="B168" s="18" t="s">
        <v>367</v>
      </c>
      <c r="C168" s="18" t="s">
        <v>296</v>
      </c>
      <c r="D168" s="19">
        <v>43698</v>
      </c>
      <c r="E168" s="19">
        <v>51178</v>
      </c>
      <c r="F168" s="19">
        <v>55374</v>
      </c>
      <c r="G168" s="19">
        <v>62523</v>
      </c>
      <c r="H168" s="20">
        <v>62600</v>
      </c>
      <c r="I168" s="21">
        <f t="shared" si="30"/>
        <v>18825</v>
      </c>
      <c r="J168" s="19">
        <v>14722</v>
      </c>
      <c r="K168" s="19">
        <v>18267</v>
      </c>
      <c r="L168" s="19">
        <v>20975</v>
      </c>
      <c r="M168" s="19">
        <v>24112</v>
      </c>
      <c r="N168" s="20">
        <v>22100</v>
      </c>
      <c r="O168" s="21">
        <f t="shared" si="31"/>
        <v>9390</v>
      </c>
      <c r="P168" s="19">
        <v>24334</v>
      </c>
      <c r="Q168" s="19">
        <v>32167</v>
      </c>
      <c r="R168" s="19">
        <v>35838</v>
      </c>
      <c r="S168" s="19">
        <v>43027</v>
      </c>
      <c r="T168" s="22">
        <v>32800</v>
      </c>
      <c r="U168" s="21">
        <f t="shared" si="32"/>
        <v>18693</v>
      </c>
    </row>
    <row r="169" spans="1:21" ht="15.05" outlineLevel="2" x14ac:dyDescent="0.3">
      <c r="A169" s="18" t="s">
        <v>371</v>
      </c>
      <c r="B169" s="18" t="s">
        <v>298</v>
      </c>
      <c r="C169" s="18" t="s">
        <v>299</v>
      </c>
      <c r="D169" s="19">
        <v>3464</v>
      </c>
      <c r="E169" s="19">
        <v>3442</v>
      </c>
      <c r="F169" s="19">
        <v>3197</v>
      </c>
      <c r="G169" s="19">
        <v>3284</v>
      </c>
      <c r="H169" s="20">
        <v>4180</v>
      </c>
      <c r="I169" s="21">
        <f t="shared" si="30"/>
        <v>-180</v>
      </c>
      <c r="J169" s="19">
        <v>1278</v>
      </c>
      <c r="K169" s="19">
        <v>1317</v>
      </c>
      <c r="L169" s="19">
        <v>1266</v>
      </c>
      <c r="M169" s="19">
        <v>1313</v>
      </c>
      <c r="N169" s="20">
        <v>1600</v>
      </c>
      <c r="O169" s="21">
        <f t="shared" si="31"/>
        <v>35</v>
      </c>
      <c r="P169" s="19">
        <v>449</v>
      </c>
      <c r="Q169" s="19">
        <v>566</v>
      </c>
      <c r="R169" s="19">
        <v>341</v>
      </c>
      <c r="S169" s="19">
        <v>344</v>
      </c>
      <c r="T169" s="22">
        <v>490</v>
      </c>
      <c r="U169" s="21">
        <f t="shared" si="32"/>
        <v>-105</v>
      </c>
    </row>
    <row r="170" spans="1:21" ht="15.75" outlineLevel="2" thickBot="1" x14ac:dyDescent="0.35">
      <c r="A170" s="23" t="s">
        <v>371</v>
      </c>
      <c r="B170" s="23" t="s">
        <v>300</v>
      </c>
      <c r="C170" s="23" t="s">
        <v>301</v>
      </c>
      <c r="D170" s="24">
        <v>492</v>
      </c>
      <c r="E170" s="24">
        <v>473</v>
      </c>
      <c r="F170" s="24">
        <v>450</v>
      </c>
      <c r="G170" s="24">
        <v>490</v>
      </c>
      <c r="H170" s="25">
        <v>530</v>
      </c>
      <c r="I170" s="26">
        <f t="shared" si="30"/>
        <v>-2</v>
      </c>
      <c r="J170" s="24">
        <v>179</v>
      </c>
      <c r="K170" s="24">
        <v>177</v>
      </c>
      <c r="L170" s="24">
        <v>183</v>
      </c>
      <c r="M170" s="24">
        <v>204</v>
      </c>
      <c r="N170" s="25">
        <v>180</v>
      </c>
      <c r="O170" s="26">
        <f t="shared" si="31"/>
        <v>25</v>
      </c>
      <c r="P170" s="24">
        <v>196</v>
      </c>
      <c r="Q170" s="24">
        <v>242</v>
      </c>
      <c r="R170" s="24">
        <v>245</v>
      </c>
      <c r="S170" s="24">
        <v>253</v>
      </c>
      <c r="T170" s="27">
        <v>80</v>
      </c>
      <c r="U170" s="26">
        <f t="shared" si="32"/>
        <v>57</v>
      </c>
    </row>
    <row r="171" spans="1:21" s="4" customFormat="1" ht="15.75" outlineLevel="1" thickBot="1" x14ac:dyDescent="0.35">
      <c r="A171" s="8" t="s">
        <v>405</v>
      </c>
      <c r="B171" s="9" t="str">
        <f>A171</f>
        <v>Scott County Total</v>
      </c>
      <c r="C171" s="9"/>
      <c r="D171" s="12">
        <f t="shared" ref="D171:J171" si="33">SUBTOTAL(9,D152:D170)</f>
        <v>150928</v>
      </c>
      <c r="E171" s="12">
        <f t="shared" si="33"/>
        <v>165707</v>
      </c>
      <c r="F171" s="12">
        <f t="shared" si="33"/>
        <v>175768</v>
      </c>
      <c r="G171" s="12">
        <f t="shared" si="33"/>
        <v>196833</v>
      </c>
      <c r="H171" s="10">
        <f t="shared" si="33"/>
        <v>211750</v>
      </c>
      <c r="I171" s="13">
        <f>SUBTOTAL(9,I152:I170)</f>
        <v>45905</v>
      </c>
      <c r="J171" s="12">
        <f t="shared" si="33"/>
        <v>52645</v>
      </c>
      <c r="K171" s="12">
        <f t="shared" ref="K171:T171" si="34">SUBTOTAL(9,K152:K170)</f>
        <v>60166</v>
      </c>
      <c r="L171" s="12">
        <f t="shared" si="34"/>
        <v>67461</v>
      </c>
      <c r="M171" s="12">
        <f t="shared" si="34"/>
        <v>76751</v>
      </c>
      <c r="N171" s="10">
        <f t="shared" si="34"/>
        <v>78200</v>
      </c>
      <c r="O171" s="13">
        <f>SUBTOTAL(9,O152:O170)</f>
        <v>24106</v>
      </c>
      <c r="P171" s="12">
        <f t="shared" ref="P171" si="35">SUBTOTAL(9,P152:P170)</f>
        <v>47903</v>
      </c>
      <c r="Q171" s="12">
        <f t="shared" si="34"/>
        <v>62468</v>
      </c>
      <c r="R171" s="12">
        <f t="shared" si="34"/>
        <v>68158</v>
      </c>
      <c r="S171" s="12">
        <f t="shared" si="34"/>
        <v>79727</v>
      </c>
      <c r="T171" s="11">
        <f t="shared" si="34"/>
        <v>69810</v>
      </c>
      <c r="U171" s="14">
        <f>SUBTOTAL(9,U152:U170)</f>
        <v>31824</v>
      </c>
    </row>
    <row r="172" spans="1:21" ht="15.05" outlineLevel="2" x14ac:dyDescent="0.3">
      <c r="A172" s="28" t="s">
        <v>372</v>
      </c>
      <c r="B172" s="28" t="s">
        <v>302</v>
      </c>
      <c r="C172" s="28" t="s">
        <v>303</v>
      </c>
      <c r="D172" s="29">
        <v>2955</v>
      </c>
      <c r="E172" s="29">
        <v>3036</v>
      </c>
      <c r="F172" s="29">
        <v>3066</v>
      </c>
      <c r="G172" s="29">
        <v>3100</v>
      </c>
      <c r="H172" s="30">
        <v>3140</v>
      </c>
      <c r="I172" s="31">
        <f t="shared" ref="I172:I204" si="36">G172-D172</f>
        <v>145</v>
      </c>
      <c r="J172" s="29">
        <v>1091</v>
      </c>
      <c r="K172" s="29">
        <v>1160</v>
      </c>
      <c r="L172" s="29">
        <v>1201</v>
      </c>
      <c r="M172" s="29">
        <v>1223</v>
      </c>
      <c r="N172" s="30">
        <v>1300</v>
      </c>
      <c r="O172" s="31">
        <f t="shared" ref="O172:O204" si="37">M172-J172</f>
        <v>132</v>
      </c>
      <c r="P172" s="29">
        <v>373</v>
      </c>
      <c r="Q172" s="29">
        <v>490</v>
      </c>
      <c r="R172" s="29">
        <v>561</v>
      </c>
      <c r="S172" s="29">
        <v>623</v>
      </c>
      <c r="T172" s="32">
        <v>550</v>
      </c>
      <c r="U172" s="31">
        <f t="shared" ref="U172:U204" si="38">S172-P172</f>
        <v>250</v>
      </c>
    </row>
    <row r="173" spans="1:21" ht="15.05" outlineLevel="2" x14ac:dyDescent="0.3">
      <c r="A173" s="18" t="s">
        <v>372</v>
      </c>
      <c r="B173" s="18" t="s">
        <v>304</v>
      </c>
      <c r="C173" s="18" t="s">
        <v>305</v>
      </c>
      <c r="D173" s="19">
        <v>4024</v>
      </c>
      <c r="E173" s="19">
        <v>4133</v>
      </c>
      <c r="F173" s="19">
        <v>4159</v>
      </c>
      <c r="G173" s="19">
        <v>4199</v>
      </c>
      <c r="H173" s="20">
        <v>3980</v>
      </c>
      <c r="I173" s="21">
        <f t="shared" si="36"/>
        <v>175</v>
      </c>
      <c r="J173" s="19">
        <v>1038</v>
      </c>
      <c r="K173" s="19">
        <v>1113</v>
      </c>
      <c r="L173" s="19">
        <v>1170</v>
      </c>
      <c r="M173" s="19">
        <v>1198</v>
      </c>
      <c r="N173" s="20">
        <v>1070</v>
      </c>
      <c r="O173" s="21">
        <f t="shared" si="37"/>
        <v>160</v>
      </c>
      <c r="P173" s="19">
        <v>4226</v>
      </c>
      <c r="Q173" s="19">
        <v>4982</v>
      </c>
      <c r="R173" s="19">
        <v>5192</v>
      </c>
      <c r="S173" s="19">
        <v>5197</v>
      </c>
      <c r="T173" s="22">
        <v>4600</v>
      </c>
      <c r="U173" s="21">
        <f t="shared" si="38"/>
        <v>971</v>
      </c>
    </row>
    <row r="174" spans="1:21" ht="15.05" outlineLevel="2" x14ac:dyDescent="0.3">
      <c r="A174" s="18" t="s">
        <v>372</v>
      </c>
      <c r="B174" s="18" t="s">
        <v>306</v>
      </c>
      <c r="C174" s="18" t="s">
        <v>307</v>
      </c>
      <c r="D174" s="19">
        <v>2088</v>
      </c>
      <c r="E174" s="19">
        <v>2264</v>
      </c>
      <c r="F174" s="19">
        <v>2310</v>
      </c>
      <c r="G174" s="19">
        <v>2438</v>
      </c>
      <c r="H174" s="20">
        <v>1800</v>
      </c>
      <c r="I174" s="21">
        <f t="shared" si="36"/>
        <v>350</v>
      </c>
      <c r="J174" s="19">
        <v>726</v>
      </c>
      <c r="K174" s="19">
        <v>808</v>
      </c>
      <c r="L174" s="19">
        <v>850</v>
      </c>
      <c r="M174" s="19">
        <v>905</v>
      </c>
      <c r="N174" s="20">
        <v>760</v>
      </c>
      <c r="O174" s="21">
        <f t="shared" si="37"/>
        <v>179</v>
      </c>
      <c r="P174" s="19">
        <v>132</v>
      </c>
      <c r="Q174" s="19">
        <v>144</v>
      </c>
      <c r="R174" s="19">
        <v>183</v>
      </c>
      <c r="S174" s="19">
        <v>249</v>
      </c>
      <c r="T174" s="22">
        <v>260</v>
      </c>
      <c r="U174" s="21">
        <f t="shared" si="38"/>
        <v>117</v>
      </c>
    </row>
    <row r="175" spans="1:21" ht="15.05" outlineLevel="2" x14ac:dyDescent="0.3">
      <c r="A175" s="18" t="s">
        <v>372</v>
      </c>
      <c r="B175" s="18" t="s">
        <v>308</v>
      </c>
      <c r="C175" s="18" t="s">
        <v>309</v>
      </c>
      <c r="D175" s="19">
        <v>863</v>
      </c>
      <c r="E175" s="19">
        <v>884</v>
      </c>
      <c r="F175" s="19">
        <v>878</v>
      </c>
      <c r="G175" s="19">
        <v>878</v>
      </c>
      <c r="H175" s="20">
        <v>800</v>
      </c>
      <c r="I175" s="21">
        <f t="shared" si="36"/>
        <v>15</v>
      </c>
      <c r="J175" s="19">
        <v>348</v>
      </c>
      <c r="K175" s="19">
        <v>357</v>
      </c>
      <c r="L175" s="19">
        <v>365</v>
      </c>
      <c r="M175" s="19">
        <v>368</v>
      </c>
      <c r="N175" s="20">
        <v>360</v>
      </c>
      <c r="O175" s="21">
        <f t="shared" si="37"/>
        <v>20</v>
      </c>
      <c r="P175" s="19">
        <v>24</v>
      </c>
      <c r="Q175" s="19">
        <v>23</v>
      </c>
      <c r="R175" s="19">
        <v>23</v>
      </c>
      <c r="S175" s="19">
        <v>23</v>
      </c>
      <c r="T175" s="22">
        <v>30</v>
      </c>
      <c r="U175" s="21">
        <f t="shared" si="38"/>
        <v>-1</v>
      </c>
    </row>
    <row r="176" spans="1:21" ht="15.05" outlineLevel="2" x14ac:dyDescent="0.3">
      <c r="A176" s="18" t="s">
        <v>372</v>
      </c>
      <c r="B176" s="18" t="s">
        <v>310</v>
      </c>
      <c r="C176" s="18" t="s">
        <v>311</v>
      </c>
      <c r="D176" s="19">
        <v>38839</v>
      </c>
      <c r="E176" s="19">
        <v>45325</v>
      </c>
      <c r="F176" s="19">
        <v>47858</v>
      </c>
      <c r="G176" s="19">
        <v>52322</v>
      </c>
      <c r="H176" s="20">
        <v>52500</v>
      </c>
      <c r="I176" s="21">
        <f t="shared" si="36"/>
        <v>13483</v>
      </c>
      <c r="J176" s="19">
        <v>13105</v>
      </c>
      <c r="K176" s="19">
        <v>15762</v>
      </c>
      <c r="L176" s="19">
        <v>17323</v>
      </c>
      <c r="M176" s="19">
        <v>19155</v>
      </c>
      <c r="N176" s="20">
        <v>19000</v>
      </c>
      <c r="O176" s="21">
        <f t="shared" si="37"/>
        <v>6050</v>
      </c>
      <c r="P176" s="19">
        <v>8210</v>
      </c>
      <c r="Q176" s="19">
        <v>10767</v>
      </c>
      <c r="R176" s="19">
        <v>11991</v>
      </c>
      <c r="S176" s="19">
        <v>14040</v>
      </c>
      <c r="T176" s="22">
        <v>14700</v>
      </c>
      <c r="U176" s="21">
        <f t="shared" si="38"/>
        <v>5830</v>
      </c>
    </row>
    <row r="177" spans="1:21" ht="15.05" outlineLevel="2" x14ac:dyDescent="0.3">
      <c r="A177" s="18" t="s">
        <v>372</v>
      </c>
      <c r="B177" s="18" t="s">
        <v>312</v>
      </c>
      <c r="C177" s="18" t="s">
        <v>313</v>
      </c>
      <c r="D177" s="19">
        <v>1171</v>
      </c>
      <c r="E177" s="19">
        <v>1155</v>
      </c>
      <c r="F177" s="19">
        <v>1159</v>
      </c>
      <c r="G177" s="19">
        <v>1188</v>
      </c>
      <c r="H177" s="20">
        <v>1150</v>
      </c>
      <c r="I177" s="21">
        <f t="shared" si="36"/>
        <v>17</v>
      </c>
      <c r="J177" s="19">
        <v>391</v>
      </c>
      <c r="K177" s="19">
        <v>392</v>
      </c>
      <c r="L177" s="19">
        <v>406</v>
      </c>
      <c r="M177" s="19">
        <v>420</v>
      </c>
      <c r="N177" s="20">
        <v>420</v>
      </c>
      <c r="O177" s="21">
        <f t="shared" si="37"/>
        <v>29</v>
      </c>
      <c r="P177" s="19">
        <v>238</v>
      </c>
      <c r="Q177" s="19">
        <v>330</v>
      </c>
      <c r="R177" s="19">
        <v>330</v>
      </c>
      <c r="S177" s="19">
        <v>330</v>
      </c>
      <c r="T177" s="22">
        <v>330</v>
      </c>
      <c r="U177" s="21">
        <f t="shared" si="38"/>
        <v>92</v>
      </c>
    </row>
    <row r="178" spans="1:21" ht="15.05" outlineLevel="2" x14ac:dyDescent="0.3">
      <c r="A178" s="18" t="s">
        <v>372</v>
      </c>
      <c r="B178" s="18" t="s">
        <v>314</v>
      </c>
      <c r="C178" s="18" t="s">
        <v>315</v>
      </c>
      <c r="D178" s="19">
        <v>1801</v>
      </c>
      <c r="E178" s="19">
        <v>2011</v>
      </c>
      <c r="F178" s="19">
        <v>2044</v>
      </c>
      <c r="G178" s="19">
        <v>2125</v>
      </c>
      <c r="H178" s="20">
        <v>2410</v>
      </c>
      <c r="I178" s="21">
        <f t="shared" si="36"/>
        <v>324</v>
      </c>
      <c r="J178" s="19">
        <v>664</v>
      </c>
      <c r="K178" s="19">
        <v>757</v>
      </c>
      <c r="L178" s="19">
        <v>791</v>
      </c>
      <c r="M178" s="19">
        <v>829</v>
      </c>
      <c r="N178" s="20">
        <v>1000</v>
      </c>
      <c r="O178" s="21">
        <f t="shared" si="37"/>
        <v>165</v>
      </c>
      <c r="P178" s="19">
        <v>486</v>
      </c>
      <c r="Q178" s="19">
        <v>644</v>
      </c>
      <c r="R178" s="19">
        <v>700</v>
      </c>
      <c r="S178" s="19">
        <v>788</v>
      </c>
      <c r="T178" s="22">
        <v>650</v>
      </c>
      <c r="U178" s="21">
        <f t="shared" si="38"/>
        <v>302</v>
      </c>
    </row>
    <row r="179" spans="1:21" ht="15.05" outlineLevel="2" x14ac:dyDescent="0.3">
      <c r="A179" s="18" t="s">
        <v>372</v>
      </c>
      <c r="B179" s="18" t="s">
        <v>316</v>
      </c>
      <c r="C179" s="18" t="s">
        <v>317</v>
      </c>
      <c r="D179" s="19">
        <v>20611</v>
      </c>
      <c r="E179" s="19">
        <v>23008</v>
      </c>
      <c r="F179" s="19">
        <v>25871</v>
      </c>
      <c r="G179" s="19">
        <v>28435</v>
      </c>
      <c r="H179" s="20">
        <v>28900</v>
      </c>
      <c r="I179" s="21">
        <f t="shared" si="36"/>
        <v>7824</v>
      </c>
      <c r="J179" s="19">
        <v>8131</v>
      </c>
      <c r="K179" s="19">
        <v>9320</v>
      </c>
      <c r="L179" s="19">
        <v>10762</v>
      </c>
      <c r="M179" s="19">
        <v>11919</v>
      </c>
      <c r="N179" s="20">
        <v>12300</v>
      </c>
      <c r="O179" s="21">
        <f t="shared" si="37"/>
        <v>3788</v>
      </c>
      <c r="P179" s="19">
        <v>6096</v>
      </c>
      <c r="Q179" s="19">
        <v>8726</v>
      </c>
      <c r="R179" s="19">
        <v>9515</v>
      </c>
      <c r="S179" s="19">
        <v>10686</v>
      </c>
      <c r="T179" s="22">
        <v>9200</v>
      </c>
      <c r="U179" s="21">
        <f t="shared" si="38"/>
        <v>4590</v>
      </c>
    </row>
    <row r="180" spans="1:21" ht="15.05" outlineLevel="2" x14ac:dyDescent="0.3">
      <c r="A180" s="18" t="s">
        <v>372</v>
      </c>
      <c r="B180" s="18" t="s">
        <v>318</v>
      </c>
      <c r="C180" s="18" t="s">
        <v>319</v>
      </c>
      <c r="D180" s="19">
        <v>3970</v>
      </c>
      <c r="E180" s="19">
        <v>4174</v>
      </c>
      <c r="F180" s="19">
        <v>4281</v>
      </c>
      <c r="G180" s="19">
        <v>4475</v>
      </c>
      <c r="H180" s="20">
        <v>4260</v>
      </c>
      <c r="I180" s="21">
        <f t="shared" si="36"/>
        <v>505</v>
      </c>
      <c r="J180" s="19">
        <v>1453</v>
      </c>
      <c r="K180" s="19">
        <v>1532</v>
      </c>
      <c r="L180" s="19">
        <v>1614</v>
      </c>
      <c r="M180" s="19">
        <v>1700</v>
      </c>
      <c r="N180" s="20">
        <v>1700</v>
      </c>
      <c r="O180" s="21">
        <f t="shared" si="37"/>
        <v>247</v>
      </c>
      <c r="P180" s="19">
        <v>534</v>
      </c>
      <c r="Q180" s="19">
        <v>750</v>
      </c>
      <c r="R180" s="19">
        <v>840</v>
      </c>
      <c r="S180" s="19">
        <v>840</v>
      </c>
      <c r="T180" s="22">
        <v>840</v>
      </c>
      <c r="U180" s="21">
        <f t="shared" si="38"/>
        <v>306</v>
      </c>
    </row>
    <row r="181" spans="1:21" ht="15.05" outlineLevel="2" x14ac:dyDescent="0.3">
      <c r="A181" s="18" t="s">
        <v>372</v>
      </c>
      <c r="B181" s="18" t="s">
        <v>320</v>
      </c>
      <c r="C181" s="18" t="s">
        <v>321</v>
      </c>
      <c r="D181" s="19">
        <v>283</v>
      </c>
      <c r="E181" s="19">
        <v>287</v>
      </c>
      <c r="F181" s="19">
        <v>297</v>
      </c>
      <c r="G181" s="19">
        <v>319</v>
      </c>
      <c r="H181" s="20">
        <v>270</v>
      </c>
      <c r="I181" s="21">
        <f t="shared" si="36"/>
        <v>36</v>
      </c>
      <c r="J181" s="19">
        <v>97</v>
      </c>
      <c r="K181" s="19">
        <v>102</v>
      </c>
      <c r="L181" s="19">
        <v>109</v>
      </c>
      <c r="M181" s="19">
        <v>118</v>
      </c>
      <c r="N181" s="20">
        <v>120</v>
      </c>
      <c r="O181" s="21">
        <f t="shared" si="37"/>
        <v>21</v>
      </c>
      <c r="P181" s="19">
        <v>17</v>
      </c>
      <c r="Q181" s="19">
        <v>36</v>
      </c>
      <c r="R181" s="19">
        <v>39</v>
      </c>
      <c r="S181" s="19">
        <v>51</v>
      </c>
      <c r="T181" s="22">
        <v>40</v>
      </c>
      <c r="U181" s="21">
        <f t="shared" si="38"/>
        <v>34</v>
      </c>
    </row>
    <row r="182" spans="1:21" ht="15.05" outlineLevel="2" x14ac:dyDescent="0.3">
      <c r="A182" s="18" t="s">
        <v>372</v>
      </c>
      <c r="B182" s="18" t="s">
        <v>394</v>
      </c>
      <c r="C182" s="18" t="s">
        <v>322</v>
      </c>
      <c r="D182" s="19">
        <v>2</v>
      </c>
      <c r="E182" s="19">
        <v>2</v>
      </c>
      <c r="F182" s="19">
        <v>2</v>
      </c>
      <c r="G182" s="19">
        <v>2</v>
      </c>
      <c r="H182" s="20">
        <v>0</v>
      </c>
      <c r="I182" s="21">
        <f t="shared" si="36"/>
        <v>0</v>
      </c>
      <c r="J182" s="19">
        <v>1</v>
      </c>
      <c r="K182" s="19">
        <v>1</v>
      </c>
      <c r="L182" s="19">
        <v>1</v>
      </c>
      <c r="M182" s="19">
        <v>1</v>
      </c>
      <c r="N182" s="20">
        <v>0</v>
      </c>
      <c r="O182" s="21">
        <f t="shared" si="37"/>
        <v>0</v>
      </c>
      <c r="P182" s="19">
        <v>30</v>
      </c>
      <c r="Q182" s="19">
        <v>43</v>
      </c>
      <c r="R182" s="19">
        <v>43</v>
      </c>
      <c r="S182" s="19">
        <v>43</v>
      </c>
      <c r="T182" s="22">
        <v>100</v>
      </c>
      <c r="U182" s="21">
        <f t="shared" si="38"/>
        <v>13</v>
      </c>
    </row>
    <row r="183" spans="1:21" ht="15.05" outlineLevel="2" x14ac:dyDescent="0.3">
      <c r="A183" s="18" t="s">
        <v>372</v>
      </c>
      <c r="B183" s="18" t="s">
        <v>323</v>
      </c>
      <c r="C183" s="18" t="s">
        <v>324</v>
      </c>
      <c r="D183" s="19">
        <v>15766</v>
      </c>
      <c r="E183" s="19">
        <v>18442</v>
      </c>
      <c r="F183" s="19">
        <v>20529</v>
      </c>
      <c r="G183" s="19">
        <v>23486</v>
      </c>
      <c r="H183" s="20">
        <v>29000</v>
      </c>
      <c r="I183" s="21">
        <f t="shared" si="36"/>
        <v>7720</v>
      </c>
      <c r="J183" s="19">
        <v>5939</v>
      </c>
      <c r="K183" s="19">
        <v>7170</v>
      </c>
      <c r="L183" s="19">
        <v>8221</v>
      </c>
      <c r="M183" s="19">
        <v>9486</v>
      </c>
      <c r="N183" s="20">
        <v>11900</v>
      </c>
      <c r="O183" s="21">
        <f t="shared" si="37"/>
        <v>3547</v>
      </c>
      <c r="P183" s="19">
        <v>2668</v>
      </c>
      <c r="Q183" s="19">
        <v>3285</v>
      </c>
      <c r="R183" s="19">
        <v>4000</v>
      </c>
      <c r="S183" s="19">
        <v>4000</v>
      </c>
      <c r="T183" s="22">
        <v>4000</v>
      </c>
      <c r="U183" s="21">
        <f t="shared" si="38"/>
        <v>1332</v>
      </c>
    </row>
    <row r="184" spans="1:21" ht="15.05" outlineLevel="2" x14ac:dyDescent="0.3">
      <c r="A184" s="18" t="s">
        <v>372</v>
      </c>
      <c r="B184" s="18" t="s">
        <v>325</v>
      </c>
      <c r="C184" s="18" t="s">
        <v>326</v>
      </c>
      <c r="D184" s="19">
        <v>11335</v>
      </c>
      <c r="E184" s="19">
        <v>15242</v>
      </c>
      <c r="F184" s="19">
        <v>16848</v>
      </c>
      <c r="G184" s="19">
        <v>18968</v>
      </c>
      <c r="H184" s="20">
        <v>22450</v>
      </c>
      <c r="I184" s="21">
        <f t="shared" si="36"/>
        <v>7633</v>
      </c>
      <c r="J184" s="19">
        <v>4004</v>
      </c>
      <c r="K184" s="19">
        <v>5721</v>
      </c>
      <c r="L184" s="19">
        <v>6464</v>
      </c>
      <c r="M184" s="19">
        <v>7322</v>
      </c>
      <c r="N184" s="20">
        <v>8250</v>
      </c>
      <c r="O184" s="21">
        <f t="shared" si="37"/>
        <v>3318</v>
      </c>
      <c r="P184" s="19">
        <v>2509</v>
      </c>
      <c r="Q184" s="19">
        <v>3765</v>
      </c>
      <c r="R184" s="19">
        <v>4239</v>
      </c>
      <c r="S184" s="19">
        <v>5027</v>
      </c>
      <c r="T184" s="22">
        <v>5400</v>
      </c>
      <c r="U184" s="21">
        <f t="shared" si="38"/>
        <v>2518</v>
      </c>
    </row>
    <row r="185" spans="1:21" ht="15.05" outlineLevel="2" x14ac:dyDescent="0.3">
      <c r="A185" s="18" t="s">
        <v>372</v>
      </c>
      <c r="B185" s="18" t="s">
        <v>327</v>
      </c>
      <c r="C185" s="18" t="s">
        <v>328</v>
      </c>
      <c r="D185" s="19">
        <v>1043</v>
      </c>
      <c r="E185" s="19">
        <v>1031</v>
      </c>
      <c r="F185" s="19">
        <v>1019</v>
      </c>
      <c r="G185" s="19">
        <v>1047</v>
      </c>
      <c r="H185" s="20">
        <v>1090</v>
      </c>
      <c r="I185" s="21">
        <f t="shared" si="36"/>
        <v>4</v>
      </c>
      <c r="J185" s="19">
        <v>470</v>
      </c>
      <c r="K185" s="19">
        <v>476</v>
      </c>
      <c r="L185" s="19">
        <v>483</v>
      </c>
      <c r="M185" s="19">
        <v>500</v>
      </c>
      <c r="N185" s="20">
        <v>500</v>
      </c>
      <c r="O185" s="21">
        <f t="shared" si="37"/>
        <v>30</v>
      </c>
      <c r="P185" s="19">
        <v>110</v>
      </c>
      <c r="Q185" s="19">
        <v>279</v>
      </c>
      <c r="R185" s="19">
        <v>300</v>
      </c>
      <c r="S185" s="19">
        <v>316</v>
      </c>
      <c r="T185" s="22">
        <v>160</v>
      </c>
      <c r="U185" s="21">
        <f t="shared" si="38"/>
        <v>206</v>
      </c>
    </row>
    <row r="186" spans="1:21" ht="15.05" outlineLevel="2" x14ac:dyDescent="0.3">
      <c r="A186" s="18" t="s">
        <v>372</v>
      </c>
      <c r="B186" s="18" t="s">
        <v>329</v>
      </c>
      <c r="C186" s="18" t="s">
        <v>330</v>
      </c>
      <c r="D186" s="19">
        <v>1710</v>
      </c>
      <c r="E186" s="19">
        <v>1688</v>
      </c>
      <c r="F186" s="19">
        <v>1720</v>
      </c>
      <c r="G186" s="19">
        <v>1742</v>
      </c>
      <c r="H186" s="20">
        <v>1670</v>
      </c>
      <c r="I186" s="21">
        <f t="shared" si="36"/>
        <v>32</v>
      </c>
      <c r="J186" s="19">
        <v>695</v>
      </c>
      <c r="K186" s="19">
        <v>713</v>
      </c>
      <c r="L186" s="19">
        <v>749</v>
      </c>
      <c r="M186" s="19">
        <v>765</v>
      </c>
      <c r="N186" s="20">
        <v>710</v>
      </c>
      <c r="O186" s="21">
        <f t="shared" si="37"/>
        <v>70</v>
      </c>
      <c r="P186" s="19">
        <v>197</v>
      </c>
      <c r="Q186" s="19">
        <v>503</v>
      </c>
      <c r="R186" s="19">
        <v>515</v>
      </c>
      <c r="S186" s="19">
        <v>552</v>
      </c>
      <c r="T186" s="22">
        <v>440</v>
      </c>
      <c r="U186" s="21">
        <f t="shared" si="38"/>
        <v>355</v>
      </c>
    </row>
    <row r="187" spans="1:21" ht="15.05" outlineLevel="2" x14ac:dyDescent="0.3">
      <c r="A187" s="18" t="s">
        <v>372</v>
      </c>
      <c r="B187" s="18" t="s">
        <v>331</v>
      </c>
      <c r="C187" s="18" t="s">
        <v>332</v>
      </c>
      <c r="D187" s="19">
        <v>339</v>
      </c>
      <c r="E187" s="19">
        <v>322</v>
      </c>
      <c r="F187" s="19">
        <v>318</v>
      </c>
      <c r="G187" s="19">
        <v>316</v>
      </c>
      <c r="H187" s="20">
        <v>310</v>
      </c>
      <c r="I187" s="21">
        <f t="shared" si="36"/>
        <v>-23</v>
      </c>
      <c r="J187" s="19">
        <v>120</v>
      </c>
      <c r="K187" s="19">
        <v>118</v>
      </c>
      <c r="L187" s="19">
        <v>120</v>
      </c>
      <c r="M187" s="19">
        <v>120</v>
      </c>
      <c r="N187" s="20">
        <v>120</v>
      </c>
      <c r="O187" s="21">
        <f t="shared" si="37"/>
        <v>0</v>
      </c>
      <c r="P187" s="19">
        <v>98</v>
      </c>
      <c r="Q187" s="19">
        <v>96</v>
      </c>
      <c r="R187" s="19">
        <v>103</v>
      </c>
      <c r="S187" s="19">
        <v>111</v>
      </c>
      <c r="T187" s="22">
        <v>100</v>
      </c>
      <c r="U187" s="21">
        <f t="shared" si="38"/>
        <v>13</v>
      </c>
    </row>
    <row r="188" spans="1:21" ht="15.05" outlineLevel="2" x14ac:dyDescent="0.3">
      <c r="A188" s="18" t="s">
        <v>372</v>
      </c>
      <c r="B188" s="18" t="s">
        <v>333</v>
      </c>
      <c r="C188" s="18" t="s">
        <v>334</v>
      </c>
      <c r="D188" s="19">
        <v>843</v>
      </c>
      <c r="E188" s="19">
        <v>799</v>
      </c>
      <c r="F188" s="19">
        <v>779</v>
      </c>
      <c r="G188" s="19">
        <v>777</v>
      </c>
      <c r="H188" s="20">
        <v>740</v>
      </c>
      <c r="I188" s="21">
        <f t="shared" si="36"/>
        <v>-66</v>
      </c>
      <c r="J188" s="19">
        <v>304</v>
      </c>
      <c r="K188" s="19">
        <v>305</v>
      </c>
      <c r="L188" s="19">
        <v>307</v>
      </c>
      <c r="M188" s="19">
        <v>309</v>
      </c>
      <c r="N188" s="20">
        <v>300</v>
      </c>
      <c r="O188" s="21">
        <f t="shared" si="37"/>
        <v>5</v>
      </c>
      <c r="P188" s="19">
        <v>8</v>
      </c>
      <c r="Q188" s="19">
        <v>24</v>
      </c>
      <c r="R188" s="19">
        <v>26</v>
      </c>
      <c r="S188" s="19">
        <v>30</v>
      </c>
      <c r="T188" s="22">
        <v>30</v>
      </c>
      <c r="U188" s="21">
        <f t="shared" si="38"/>
        <v>22</v>
      </c>
    </row>
    <row r="189" spans="1:21" ht="15.05" outlineLevel="2" x14ac:dyDescent="0.3">
      <c r="A189" s="18" t="s">
        <v>372</v>
      </c>
      <c r="B189" s="18" t="s">
        <v>335</v>
      </c>
      <c r="C189" s="18" t="s">
        <v>336</v>
      </c>
      <c r="D189" s="19">
        <v>8134</v>
      </c>
      <c r="E189" s="19">
        <v>8108</v>
      </c>
      <c r="F189" s="19">
        <v>7959</v>
      </c>
      <c r="G189" s="19">
        <v>7902</v>
      </c>
      <c r="H189" s="20">
        <v>8200</v>
      </c>
      <c r="I189" s="21">
        <f t="shared" si="36"/>
        <v>-232</v>
      </c>
      <c r="J189" s="19">
        <v>3156</v>
      </c>
      <c r="K189" s="19">
        <v>3166</v>
      </c>
      <c r="L189" s="19">
        <v>3200</v>
      </c>
      <c r="M189" s="19">
        <v>3200</v>
      </c>
      <c r="N189" s="20">
        <v>3200</v>
      </c>
      <c r="O189" s="21">
        <f t="shared" si="37"/>
        <v>44</v>
      </c>
      <c r="P189" s="19">
        <v>2819</v>
      </c>
      <c r="Q189" s="19">
        <v>2700</v>
      </c>
      <c r="R189" s="19">
        <v>2700</v>
      </c>
      <c r="S189" s="19">
        <v>2700</v>
      </c>
      <c r="T189" s="22">
        <v>2700</v>
      </c>
      <c r="U189" s="21">
        <f t="shared" si="38"/>
        <v>-119</v>
      </c>
    </row>
    <row r="190" spans="1:21" ht="15.05" outlineLevel="2" x14ac:dyDescent="0.3">
      <c r="A190" s="18" t="s">
        <v>372</v>
      </c>
      <c r="B190" s="18" t="s">
        <v>337</v>
      </c>
      <c r="C190" s="18" t="s">
        <v>338</v>
      </c>
      <c r="D190" s="19">
        <v>664</v>
      </c>
      <c r="E190" s="19">
        <v>770</v>
      </c>
      <c r="F190" s="19">
        <v>793</v>
      </c>
      <c r="G190" s="19">
        <v>834</v>
      </c>
      <c r="H190" s="20">
        <v>940</v>
      </c>
      <c r="I190" s="21">
        <f t="shared" si="36"/>
        <v>170</v>
      </c>
      <c r="J190" s="19">
        <v>289</v>
      </c>
      <c r="K190" s="19">
        <v>341</v>
      </c>
      <c r="L190" s="19">
        <v>362</v>
      </c>
      <c r="M190" s="19">
        <v>384</v>
      </c>
      <c r="N190" s="20">
        <v>450</v>
      </c>
      <c r="O190" s="21">
        <f t="shared" si="37"/>
        <v>95</v>
      </c>
      <c r="P190" s="19">
        <v>89</v>
      </c>
      <c r="Q190" s="19">
        <v>123</v>
      </c>
      <c r="R190" s="19">
        <v>133</v>
      </c>
      <c r="S190" s="19">
        <v>142</v>
      </c>
      <c r="T190" s="22">
        <v>160</v>
      </c>
      <c r="U190" s="21">
        <f t="shared" si="38"/>
        <v>53</v>
      </c>
    </row>
    <row r="191" spans="1:21" ht="15.05" outlineLevel="2" x14ac:dyDescent="0.3">
      <c r="A191" s="18" t="s">
        <v>372</v>
      </c>
      <c r="B191" s="18" t="s">
        <v>339</v>
      </c>
      <c r="C191" s="18" t="s">
        <v>340</v>
      </c>
      <c r="D191" s="19">
        <v>2670</v>
      </c>
      <c r="E191" s="19">
        <v>2922</v>
      </c>
      <c r="F191" s="19">
        <v>2911</v>
      </c>
      <c r="G191" s="19">
        <v>2979</v>
      </c>
      <c r="H191" s="20">
        <v>3950</v>
      </c>
      <c r="I191" s="21">
        <f t="shared" si="36"/>
        <v>309</v>
      </c>
      <c r="J191" s="19">
        <v>1058</v>
      </c>
      <c r="K191" s="19">
        <v>1178</v>
      </c>
      <c r="L191" s="19">
        <v>1207</v>
      </c>
      <c r="M191" s="19">
        <v>1245</v>
      </c>
      <c r="N191" s="20">
        <v>1600</v>
      </c>
      <c r="O191" s="21">
        <f t="shared" si="37"/>
        <v>187</v>
      </c>
      <c r="P191" s="19">
        <v>161</v>
      </c>
      <c r="Q191" s="19">
        <v>192</v>
      </c>
      <c r="R191" s="19">
        <v>214</v>
      </c>
      <c r="S191" s="19">
        <v>220</v>
      </c>
      <c r="T191" s="22">
        <v>180</v>
      </c>
      <c r="U191" s="21">
        <f t="shared" si="38"/>
        <v>59</v>
      </c>
    </row>
    <row r="192" spans="1:21" ht="15.05" outlineLevel="2" x14ac:dyDescent="0.3">
      <c r="A192" s="18" t="s">
        <v>372</v>
      </c>
      <c r="B192" s="18" t="s">
        <v>341</v>
      </c>
      <c r="C192" s="18" t="s">
        <v>342</v>
      </c>
      <c r="D192" s="19">
        <v>3797</v>
      </c>
      <c r="E192" s="19">
        <v>4265</v>
      </c>
      <c r="F192" s="19">
        <v>5410</v>
      </c>
      <c r="G192" s="19">
        <v>5951</v>
      </c>
      <c r="H192" s="20">
        <v>4700</v>
      </c>
      <c r="I192" s="21">
        <f t="shared" si="36"/>
        <v>2154</v>
      </c>
      <c r="J192" s="19">
        <v>1473</v>
      </c>
      <c r="K192" s="19">
        <v>1746</v>
      </c>
      <c r="L192" s="19">
        <v>2294</v>
      </c>
      <c r="M192" s="19">
        <v>2547</v>
      </c>
      <c r="N192" s="20">
        <v>2190</v>
      </c>
      <c r="O192" s="21">
        <f t="shared" si="37"/>
        <v>1074</v>
      </c>
      <c r="P192" s="19">
        <v>1635</v>
      </c>
      <c r="Q192" s="19">
        <v>1816</v>
      </c>
      <c r="R192" s="19">
        <v>2015</v>
      </c>
      <c r="S192" s="19">
        <v>2426</v>
      </c>
      <c r="T192" s="22">
        <v>2100</v>
      </c>
      <c r="U192" s="21">
        <f t="shared" si="38"/>
        <v>791</v>
      </c>
    </row>
    <row r="193" spans="1:21" ht="15.05" outlineLevel="2" x14ac:dyDescent="0.3">
      <c r="A193" s="18" t="s">
        <v>372</v>
      </c>
      <c r="B193" s="18" t="s">
        <v>343</v>
      </c>
      <c r="C193" s="18" t="s">
        <v>344</v>
      </c>
      <c r="D193" s="19">
        <v>4849</v>
      </c>
      <c r="E193" s="19">
        <v>4962</v>
      </c>
      <c r="F193" s="19">
        <v>5383</v>
      </c>
      <c r="G193" s="19">
        <v>5515</v>
      </c>
      <c r="H193" s="20">
        <v>5700</v>
      </c>
      <c r="I193" s="21">
        <f t="shared" si="36"/>
        <v>666</v>
      </c>
      <c r="J193" s="19">
        <v>2258</v>
      </c>
      <c r="K193" s="19">
        <v>2324</v>
      </c>
      <c r="L193" s="19">
        <v>2584</v>
      </c>
      <c r="M193" s="19">
        <v>2647</v>
      </c>
      <c r="N193" s="20">
        <v>2600</v>
      </c>
      <c r="O193" s="21">
        <f t="shared" si="37"/>
        <v>389</v>
      </c>
      <c r="P193" s="19">
        <v>4432</v>
      </c>
      <c r="Q193" s="19">
        <v>5083</v>
      </c>
      <c r="R193" s="19">
        <v>5411</v>
      </c>
      <c r="S193" s="19">
        <v>5802</v>
      </c>
      <c r="T193" s="22">
        <v>5500</v>
      </c>
      <c r="U193" s="21">
        <f t="shared" si="38"/>
        <v>1370</v>
      </c>
    </row>
    <row r="194" spans="1:21" ht="15.05" outlineLevel="2" x14ac:dyDescent="0.3">
      <c r="A194" s="18" t="s">
        <v>372</v>
      </c>
      <c r="B194" s="18" t="s">
        <v>345</v>
      </c>
      <c r="C194" s="18" t="s">
        <v>346</v>
      </c>
      <c r="D194" s="19">
        <v>28303</v>
      </c>
      <c r="E194" s="19">
        <v>31875</v>
      </c>
      <c r="F194" s="19">
        <v>32543</v>
      </c>
      <c r="G194" s="19">
        <v>34618</v>
      </c>
      <c r="H194" s="20">
        <v>36000</v>
      </c>
      <c r="I194" s="21">
        <f t="shared" si="36"/>
        <v>6315</v>
      </c>
      <c r="J194" s="19">
        <v>11304</v>
      </c>
      <c r="K194" s="19">
        <v>13183</v>
      </c>
      <c r="L194" s="19">
        <v>13884</v>
      </c>
      <c r="M194" s="19">
        <v>14900</v>
      </c>
      <c r="N194" s="20">
        <v>14900</v>
      </c>
      <c r="O194" s="21">
        <f t="shared" si="37"/>
        <v>3596</v>
      </c>
      <c r="P194" s="19">
        <v>9943</v>
      </c>
      <c r="Q194" s="19">
        <v>11416</v>
      </c>
      <c r="R194" s="19">
        <v>12100</v>
      </c>
      <c r="S194" s="19">
        <v>12100</v>
      </c>
      <c r="T194" s="22">
        <v>12100</v>
      </c>
      <c r="U194" s="21">
        <f t="shared" si="38"/>
        <v>2157</v>
      </c>
    </row>
    <row r="195" spans="1:21" ht="15.05" outlineLevel="2" x14ac:dyDescent="0.3">
      <c r="A195" s="18" t="s">
        <v>372</v>
      </c>
      <c r="B195" s="18" t="s">
        <v>347</v>
      </c>
      <c r="C195" s="18" t="s">
        <v>348</v>
      </c>
      <c r="D195" s="19">
        <v>377</v>
      </c>
      <c r="E195" s="19">
        <v>382</v>
      </c>
      <c r="F195" s="19">
        <v>384</v>
      </c>
      <c r="G195" s="19">
        <v>400</v>
      </c>
      <c r="H195" s="20">
        <v>380</v>
      </c>
      <c r="I195" s="21">
        <f t="shared" si="36"/>
        <v>23</v>
      </c>
      <c r="J195" s="19">
        <v>137</v>
      </c>
      <c r="K195" s="19">
        <v>139</v>
      </c>
      <c r="L195" s="19">
        <v>143</v>
      </c>
      <c r="M195" s="19">
        <v>150</v>
      </c>
      <c r="N195" s="20">
        <v>150</v>
      </c>
      <c r="O195" s="21">
        <f t="shared" si="37"/>
        <v>13</v>
      </c>
      <c r="P195" s="19">
        <v>68</v>
      </c>
      <c r="Q195" s="19">
        <v>80</v>
      </c>
      <c r="R195" s="19">
        <v>80</v>
      </c>
      <c r="S195" s="19">
        <v>80</v>
      </c>
      <c r="T195" s="22">
        <v>80</v>
      </c>
      <c r="U195" s="21">
        <f t="shared" si="38"/>
        <v>12</v>
      </c>
    </row>
    <row r="196" spans="1:21" ht="15.05" outlineLevel="2" x14ac:dyDescent="0.3">
      <c r="A196" s="18" t="s">
        <v>372</v>
      </c>
      <c r="B196" s="18" t="s">
        <v>349</v>
      </c>
      <c r="C196" s="18" t="s">
        <v>350</v>
      </c>
      <c r="D196" s="19">
        <v>3984</v>
      </c>
      <c r="E196" s="19">
        <v>4405</v>
      </c>
      <c r="F196" s="19">
        <v>4393</v>
      </c>
      <c r="G196" s="19">
        <v>4536</v>
      </c>
      <c r="H196" s="20">
        <v>4950</v>
      </c>
      <c r="I196" s="21">
        <f t="shared" si="36"/>
        <v>552</v>
      </c>
      <c r="J196" s="19">
        <v>1559</v>
      </c>
      <c r="K196" s="19">
        <v>1732</v>
      </c>
      <c r="L196" s="19">
        <v>1783</v>
      </c>
      <c r="M196" s="19">
        <v>1857</v>
      </c>
      <c r="N196" s="20">
        <v>2100</v>
      </c>
      <c r="O196" s="21">
        <f t="shared" si="37"/>
        <v>298</v>
      </c>
      <c r="P196" s="19">
        <v>586</v>
      </c>
      <c r="Q196" s="19">
        <v>726</v>
      </c>
      <c r="R196" s="19">
        <v>771</v>
      </c>
      <c r="S196" s="19">
        <v>831</v>
      </c>
      <c r="T196" s="22">
        <v>730</v>
      </c>
      <c r="U196" s="21">
        <f t="shared" si="38"/>
        <v>245</v>
      </c>
    </row>
    <row r="197" spans="1:21" ht="15.05" outlineLevel="2" x14ac:dyDescent="0.3">
      <c r="A197" s="18" t="s">
        <v>372</v>
      </c>
      <c r="B197" s="18" t="s">
        <v>351</v>
      </c>
      <c r="C197" s="18" t="s">
        <v>352</v>
      </c>
      <c r="D197" s="19">
        <v>353</v>
      </c>
      <c r="E197" s="19">
        <v>365</v>
      </c>
      <c r="F197" s="19">
        <v>382</v>
      </c>
      <c r="G197" s="19">
        <v>381</v>
      </c>
      <c r="H197" s="20">
        <v>380</v>
      </c>
      <c r="I197" s="21">
        <f t="shared" si="36"/>
        <v>28</v>
      </c>
      <c r="J197" s="19">
        <v>143</v>
      </c>
      <c r="K197" s="19">
        <v>148</v>
      </c>
      <c r="L197" s="19">
        <v>159</v>
      </c>
      <c r="M197" s="19">
        <v>160</v>
      </c>
      <c r="N197" s="20">
        <v>160</v>
      </c>
      <c r="O197" s="21">
        <f t="shared" si="37"/>
        <v>17</v>
      </c>
      <c r="P197" s="19">
        <v>11</v>
      </c>
      <c r="Q197" s="19">
        <v>14</v>
      </c>
      <c r="R197" s="19">
        <v>14</v>
      </c>
      <c r="S197" s="19">
        <v>19</v>
      </c>
      <c r="T197" s="22">
        <v>20</v>
      </c>
      <c r="U197" s="21">
        <f t="shared" si="38"/>
        <v>8</v>
      </c>
    </row>
    <row r="198" spans="1:21" ht="15.05" outlineLevel="2" x14ac:dyDescent="0.3">
      <c r="A198" s="18" t="s">
        <v>372</v>
      </c>
      <c r="B198" s="18" t="s">
        <v>353</v>
      </c>
      <c r="C198" s="18" t="s">
        <v>354</v>
      </c>
      <c r="D198" s="19">
        <v>5544</v>
      </c>
      <c r="E198" s="19">
        <v>5649</v>
      </c>
      <c r="F198" s="19">
        <v>6519</v>
      </c>
      <c r="G198" s="19">
        <v>7523</v>
      </c>
      <c r="H198" s="20">
        <v>7900</v>
      </c>
      <c r="I198" s="21">
        <f t="shared" si="36"/>
        <v>1979</v>
      </c>
      <c r="J198" s="19">
        <v>2044</v>
      </c>
      <c r="K198" s="19">
        <v>2170</v>
      </c>
      <c r="L198" s="19">
        <v>2584</v>
      </c>
      <c r="M198" s="19">
        <v>3008</v>
      </c>
      <c r="N198" s="20">
        <v>3300</v>
      </c>
      <c r="O198" s="21">
        <f t="shared" si="37"/>
        <v>964</v>
      </c>
      <c r="P198" s="19">
        <v>1169</v>
      </c>
      <c r="Q198" s="19">
        <v>1497</v>
      </c>
      <c r="R198" s="19">
        <v>1895</v>
      </c>
      <c r="S198" s="19">
        <v>2356</v>
      </c>
      <c r="T198" s="22">
        <v>2400</v>
      </c>
      <c r="U198" s="21">
        <f t="shared" si="38"/>
        <v>1187</v>
      </c>
    </row>
    <row r="199" spans="1:21" ht="15.05" outlineLevel="2" x14ac:dyDescent="0.3">
      <c r="A199" s="18" t="s">
        <v>372</v>
      </c>
      <c r="B199" s="18" t="s">
        <v>355</v>
      </c>
      <c r="C199" s="18" t="s">
        <v>356</v>
      </c>
      <c r="D199" s="19">
        <v>19394</v>
      </c>
      <c r="E199" s="19">
        <v>19599</v>
      </c>
      <c r="F199" s="19">
        <v>20455</v>
      </c>
      <c r="G199" s="19">
        <v>22154</v>
      </c>
      <c r="H199" s="20">
        <v>23240</v>
      </c>
      <c r="I199" s="21">
        <f t="shared" si="36"/>
        <v>2760</v>
      </c>
      <c r="J199" s="19">
        <v>7750</v>
      </c>
      <c r="K199" s="19">
        <v>8123</v>
      </c>
      <c r="L199" s="19">
        <v>8760</v>
      </c>
      <c r="M199" s="19">
        <v>9572</v>
      </c>
      <c r="N199" s="20">
        <v>9800</v>
      </c>
      <c r="O199" s="21">
        <f t="shared" si="37"/>
        <v>1822</v>
      </c>
      <c r="P199" s="19">
        <v>7974</v>
      </c>
      <c r="Q199" s="19">
        <v>10375</v>
      </c>
      <c r="R199" s="19">
        <v>11157</v>
      </c>
      <c r="S199" s="19">
        <v>11900</v>
      </c>
      <c r="T199" s="22">
        <v>11900</v>
      </c>
      <c r="U199" s="21">
        <f t="shared" si="38"/>
        <v>3926</v>
      </c>
    </row>
    <row r="200" spans="1:21" ht="15.05" outlineLevel="2" x14ac:dyDescent="0.3">
      <c r="A200" s="18" t="s">
        <v>372</v>
      </c>
      <c r="B200" s="18" t="s">
        <v>357</v>
      </c>
      <c r="C200" s="18" t="s">
        <v>358</v>
      </c>
      <c r="D200" s="19">
        <v>1866</v>
      </c>
      <c r="E200" s="19">
        <v>1943</v>
      </c>
      <c r="F200" s="19">
        <v>1926</v>
      </c>
      <c r="G200" s="19">
        <v>1966</v>
      </c>
      <c r="H200" s="20">
        <v>2360</v>
      </c>
      <c r="I200" s="21">
        <f t="shared" si="36"/>
        <v>100</v>
      </c>
      <c r="J200" s="19">
        <v>718</v>
      </c>
      <c r="K200" s="19">
        <v>764</v>
      </c>
      <c r="L200" s="19">
        <v>781</v>
      </c>
      <c r="M200" s="19">
        <v>804</v>
      </c>
      <c r="N200" s="20">
        <v>970</v>
      </c>
      <c r="O200" s="21">
        <f t="shared" si="37"/>
        <v>86</v>
      </c>
      <c r="P200" s="19">
        <v>145</v>
      </c>
      <c r="Q200" s="19">
        <v>222</v>
      </c>
      <c r="R200" s="19">
        <v>222</v>
      </c>
      <c r="S200" s="19">
        <v>222</v>
      </c>
      <c r="T200" s="22">
        <v>230</v>
      </c>
      <c r="U200" s="21">
        <f t="shared" si="38"/>
        <v>77</v>
      </c>
    </row>
    <row r="201" spans="1:21" ht="15.05" outlineLevel="2" x14ac:dyDescent="0.3">
      <c r="A201" s="18" t="s">
        <v>372</v>
      </c>
      <c r="B201" s="18" t="s">
        <v>359</v>
      </c>
      <c r="C201" s="18" t="s">
        <v>360</v>
      </c>
      <c r="D201" s="19">
        <v>3976</v>
      </c>
      <c r="E201" s="19">
        <v>3926</v>
      </c>
      <c r="F201" s="19">
        <v>3982</v>
      </c>
      <c r="G201" s="19">
        <v>4104</v>
      </c>
      <c r="H201" s="20">
        <v>4500</v>
      </c>
      <c r="I201" s="21">
        <f t="shared" si="36"/>
        <v>128</v>
      </c>
      <c r="J201" s="19">
        <v>1324</v>
      </c>
      <c r="K201" s="19">
        <v>1350</v>
      </c>
      <c r="L201" s="19">
        <v>1412</v>
      </c>
      <c r="M201" s="19">
        <v>1468</v>
      </c>
      <c r="N201" s="20">
        <v>1500</v>
      </c>
      <c r="O201" s="21">
        <f t="shared" si="37"/>
        <v>144</v>
      </c>
      <c r="P201" s="19">
        <v>302</v>
      </c>
      <c r="Q201" s="19">
        <v>392</v>
      </c>
      <c r="R201" s="19">
        <v>443</v>
      </c>
      <c r="S201" s="19">
        <v>480</v>
      </c>
      <c r="T201" s="22">
        <v>370</v>
      </c>
      <c r="U201" s="21">
        <f t="shared" si="38"/>
        <v>178</v>
      </c>
    </row>
    <row r="202" spans="1:21" ht="15.05" outlineLevel="2" x14ac:dyDescent="0.3">
      <c r="A202" s="18" t="s">
        <v>372</v>
      </c>
      <c r="B202" s="18" t="s">
        <v>395</v>
      </c>
      <c r="C202" s="18" t="s">
        <v>361</v>
      </c>
      <c r="D202" s="19">
        <v>397</v>
      </c>
      <c r="E202" s="19">
        <v>400</v>
      </c>
      <c r="F202" s="19">
        <v>444</v>
      </c>
      <c r="G202" s="19">
        <v>554</v>
      </c>
      <c r="H202" s="20">
        <v>560</v>
      </c>
      <c r="I202" s="21">
        <f t="shared" si="36"/>
        <v>157</v>
      </c>
      <c r="J202" s="19">
        <v>207</v>
      </c>
      <c r="K202" s="19">
        <v>207</v>
      </c>
      <c r="L202" s="19">
        <v>238</v>
      </c>
      <c r="M202" s="19">
        <v>300</v>
      </c>
      <c r="N202" s="20">
        <v>300</v>
      </c>
      <c r="O202" s="21">
        <f t="shared" si="37"/>
        <v>93</v>
      </c>
      <c r="P202" s="19">
        <v>136</v>
      </c>
      <c r="Q202" s="19">
        <v>160</v>
      </c>
      <c r="R202" s="19">
        <v>166</v>
      </c>
      <c r="S202" s="19">
        <v>173</v>
      </c>
      <c r="T202" s="22">
        <v>240</v>
      </c>
      <c r="U202" s="21">
        <f t="shared" si="38"/>
        <v>37</v>
      </c>
    </row>
    <row r="203" spans="1:21" ht="15.05" outlineLevel="2" x14ac:dyDescent="0.3">
      <c r="A203" s="18" t="s">
        <v>372</v>
      </c>
      <c r="B203" s="18" t="s">
        <v>362</v>
      </c>
      <c r="C203" s="18" t="s">
        <v>363</v>
      </c>
      <c r="D203" s="19">
        <v>515</v>
      </c>
      <c r="E203" s="19">
        <v>521</v>
      </c>
      <c r="F203" s="19">
        <v>509</v>
      </c>
      <c r="G203" s="19">
        <v>514</v>
      </c>
      <c r="H203" s="20">
        <v>510</v>
      </c>
      <c r="I203" s="21">
        <f t="shared" si="36"/>
        <v>-1</v>
      </c>
      <c r="J203" s="19">
        <v>220</v>
      </c>
      <c r="K203" s="19">
        <v>225</v>
      </c>
      <c r="L203" s="19">
        <v>226</v>
      </c>
      <c r="M203" s="19">
        <v>230</v>
      </c>
      <c r="N203" s="20">
        <v>230</v>
      </c>
      <c r="O203" s="21">
        <f t="shared" si="37"/>
        <v>10</v>
      </c>
      <c r="P203" s="19">
        <v>150</v>
      </c>
      <c r="Q203" s="19">
        <v>233</v>
      </c>
      <c r="R203" s="19">
        <v>234</v>
      </c>
      <c r="S203" s="19">
        <v>240</v>
      </c>
      <c r="T203" s="22">
        <v>200</v>
      </c>
      <c r="U203" s="21">
        <f t="shared" si="38"/>
        <v>90</v>
      </c>
    </row>
    <row r="204" spans="1:21" ht="15.75" outlineLevel="2" thickBot="1" x14ac:dyDescent="0.35">
      <c r="A204" s="23" t="s">
        <v>372</v>
      </c>
      <c r="B204" s="23" t="s">
        <v>364</v>
      </c>
      <c r="C204" s="23" t="s">
        <v>365</v>
      </c>
      <c r="D204" s="24">
        <v>75102</v>
      </c>
      <c r="E204" s="24">
        <v>81918</v>
      </c>
      <c r="F204" s="24">
        <v>85014</v>
      </c>
      <c r="G204" s="24">
        <v>89524</v>
      </c>
      <c r="H204" s="25">
        <v>87800</v>
      </c>
      <c r="I204" s="26">
        <f t="shared" si="36"/>
        <v>14422</v>
      </c>
      <c r="J204" s="24">
        <v>27290</v>
      </c>
      <c r="K204" s="24">
        <v>31102</v>
      </c>
      <c r="L204" s="24">
        <v>33425</v>
      </c>
      <c r="M204" s="24">
        <v>35537</v>
      </c>
      <c r="N204" s="25">
        <v>32100</v>
      </c>
      <c r="O204" s="26">
        <f t="shared" si="37"/>
        <v>8247</v>
      </c>
      <c r="P204" s="24">
        <v>21095</v>
      </c>
      <c r="Q204" s="24">
        <v>27963</v>
      </c>
      <c r="R204" s="24">
        <v>30204</v>
      </c>
      <c r="S204" s="24">
        <v>33576</v>
      </c>
      <c r="T204" s="27">
        <v>28700</v>
      </c>
      <c r="U204" s="26">
        <f t="shared" si="38"/>
        <v>12481</v>
      </c>
    </row>
    <row r="205" spans="1:21" s="4" customFormat="1" ht="15.75" outlineLevel="1" thickBot="1" x14ac:dyDescent="0.35">
      <c r="A205" s="8" t="s">
        <v>406</v>
      </c>
      <c r="B205" s="9" t="str">
        <f>A205</f>
        <v>Washington County Total</v>
      </c>
      <c r="C205" s="9"/>
      <c r="D205" s="12">
        <f t="shared" ref="D205:J205" si="39">SUBTOTAL(9,D172:D204)</f>
        <v>267568</v>
      </c>
      <c r="E205" s="12">
        <f t="shared" si="39"/>
        <v>295813</v>
      </c>
      <c r="F205" s="12">
        <f t="shared" si="39"/>
        <v>312145</v>
      </c>
      <c r="G205" s="12">
        <f t="shared" si="39"/>
        <v>335272</v>
      </c>
      <c r="H205" s="10">
        <f t="shared" si="39"/>
        <v>346540</v>
      </c>
      <c r="I205" s="13">
        <f>SUBTOTAL(9,I172:I204)</f>
        <v>67704</v>
      </c>
      <c r="J205" s="12">
        <f t="shared" si="39"/>
        <v>99507</v>
      </c>
      <c r="K205" s="12">
        <f t="shared" ref="K205:T205" si="40">SUBTOTAL(9,K172:K204)</f>
        <v>113705</v>
      </c>
      <c r="L205" s="12">
        <f t="shared" si="40"/>
        <v>123978</v>
      </c>
      <c r="M205" s="12">
        <f t="shared" si="40"/>
        <v>134347</v>
      </c>
      <c r="N205" s="10">
        <f t="shared" si="40"/>
        <v>135360</v>
      </c>
      <c r="O205" s="13">
        <f>SUBTOTAL(9,O172:O204)</f>
        <v>34840</v>
      </c>
      <c r="P205" s="12">
        <f t="shared" ref="P205" si="41">SUBTOTAL(9,P172:P204)</f>
        <v>76671</v>
      </c>
      <c r="Q205" s="12">
        <f t="shared" si="40"/>
        <v>97879</v>
      </c>
      <c r="R205" s="12">
        <f t="shared" si="40"/>
        <v>106359</v>
      </c>
      <c r="S205" s="12">
        <f t="shared" si="40"/>
        <v>116173</v>
      </c>
      <c r="T205" s="11">
        <f t="shared" si="40"/>
        <v>109040</v>
      </c>
      <c r="U205" s="14">
        <f>SUBTOTAL(9,U172:U204)</f>
        <v>39502</v>
      </c>
    </row>
    <row r="206" spans="1:21" s="4" customFormat="1" ht="15.05" outlineLevel="1" x14ac:dyDescent="0.3">
      <c r="A206" s="15" t="s">
        <v>407</v>
      </c>
      <c r="B206" s="15" t="str">
        <f>A206</f>
        <v>Seven-county region</v>
      </c>
      <c r="C206" s="15"/>
      <c r="D206" s="6">
        <f t="shared" ref="D206" si="42">SUBTOTAL(9,D6:D205)</f>
        <v>3163100</v>
      </c>
      <c r="E206" s="6">
        <f t="shared" ref="E206:H206" si="43">SUBTOTAL(9,E6:E205)</f>
        <v>3370459</v>
      </c>
      <c r="F206" s="6">
        <f t="shared" si="43"/>
        <v>3558372</v>
      </c>
      <c r="G206" s="6">
        <f t="shared" si="43"/>
        <v>3812568</v>
      </c>
      <c r="H206" s="16">
        <f t="shared" si="43"/>
        <v>3765180</v>
      </c>
      <c r="I206" s="7">
        <f>SUBTOTAL(9,I6:I205)</f>
        <v>649468</v>
      </c>
      <c r="J206" s="6">
        <f t="shared" ref="J206:T206" si="44">SUBTOTAL(9,J6:J205)</f>
        <v>1239525</v>
      </c>
      <c r="K206" s="6">
        <f t="shared" si="44"/>
        <v>1355708</v>
      </c>
      <c r="L206" s="6">
        <f t="shared" si="44"/>
        <v>1453916</v>
      </c>
      <c r="M206" s="6">
        <f t="shared" si="44"/>
        <v>1562603</v>
      </c>
      <c r="N206" s="16">
        <f t="shared" si="44"/>
        <v>1526420</v>
      </c>
      <c r="O206" s="7">
        <f>SUBTOTAL(9,O6:O205)</f>
        <v>323078</v>
      </c>
      <c r="P206" s="6">
        <f t="shared" si="44"/>
        <v>1543400</v>
      </c>
      <c r="Q206" s="6">
        <f t="shared" si="44"/>
        <v>1815669</v>
      </c>
      <c r="R206" s="6">
        <f t="shared" si="44"/>
        <v>1902036</v>
      </c>
      <c r="S206" s="6">
        <f t="shared" si="44"/>
        <v>2064279</v>
      </c>
      <c r="T206" s="17">
        <f t="shared" si="44"/>
        <v>2068130</v>
      </c>
      <c r="U206" s="7">
        <f>SUBTOTAL(9,U6:U205)</f>
        <v>520879</v>
      </c>
    </row>
    <row r="209" spans="1:1" x14ac:dyDescent="0.25">
      <c r="A209" s="2" t="s">
        <v>397</v>
      </c>
    </row>
    <row r="210" spans="1:1" x14ac:dyDescent="0.25">
      <c r="A210" s="2" t="s">
        <v>377</v>
      </c>
    </row>
    <row r="211" spans="1:1" x14ac:dyDescent="0.25">
      <c r="A211" s="2" t="s">
        <v>396</v>
      </c>
    </row>
  </sheetData>
  <autoFilter ref="A5:R205" xr:uid="{00000000-0001-0000-0000-000000000000}"/>
  <pageMargins left="0.7" right="0.7" top="0.75" bottom="0.75" header="0.3" footer="0.3"/>
  <pageSetup paperSize="5" scale="72" fitToHeight="0" orientation="landscape" r:id="rId1"/>
  <rowBreaks count="6" manualBreakCount="6">
    <brk id="27" max="16383" man="1"/>
    <brk id="49" max="16383" man="1"/>
    <brk id="84" max="16383" man="1"/>
    <brk id="131" max="16383" man="1"/>
    <brk id="151" max="16383" man="1"/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MetC Proposed local forecasts</vt:lpstr>
      <vt:lpstr>'MetC Proposed local forecasts'!Print_Titles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Graham, Todd</dc:creator>
  <cp:lastModifiedBy>Ryba-Tures, Krysten</cp:lastModifiedBy>
  <cp:lastPrinted>2024-08-15T16:15:33Z</cp:lastPrinted>
  <dcterms:created xsi:type="dcterms:W3CDTF">2023-12-15T18:04:02Z</dcterms:created>
  <dcterms:modified xsi:type="dcterms:W3CDTF">2024-08-15T16:17:30Z</dcterms:modified>
</cp:coreProperties>
</file>